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01.11.2026\"/>
    </mc:Choice>
  </mc:AlternateContent>
  <xr:revisionPtr revIDLastSave="0" documentId="13_ncr:1_{00572F67-387F-46DE-B564-15C704D70349}" xr6:coauthVersionLast="36" xr6:coauthVersionMax="36" xr10:uidLastSave="{00000000-0000-0000-0000-000000000000}"/>
  <bookViews>
    <workbookView xWindow="0" yWindow="30" windowWidth="20730" windowHeight="9525" xr2:uid="{00000000-000D-0000-FFFF-FFFF00000000}"/>
  </bookViews>
  <sheets>
    <sheet name="ECO MF" sheetId="9" r:id="rId1"/>
  </sheets>
  <calcPr calcId="191029"/>
</workbook>
</file>

<file path=xl/calcChain.xml><?xml version="1.0" encoding="utf-8"?>
<calcChain xmlns="http://schemas.openxmlformats.org/spreadsheetml/2006/main">
  <c r="Q33" i="9" l="1"/>
  <c r="O33" i="9"/>
  <c r="I33" i="9"/>
  <c r="H33" i="9"/>
  <c r="K33" i="9" s="1"/>
  <c r="F33" i="9"/>
  <c r="E33" i="9"/>
  <c r="D33" i="9"/>
  <c r="P32" i="9"/>
  <c r="K32" i="9"/>
  <c r="G32" i="9"/>
  <c r="L32" i="9" s="1"/>
  <c r="P31" i="9"/>
  <c r="L31" i="9"/>
  <c r="K31" i="9"/>
  <c r="P30" i="9"/>
  <c r="L30" i="9"/>
  <c r="K30" i="9"/>
  <c r="G30" i="9"/>
  <c r="P29" i="9"/>
  <c r="K29" i="9"/>
  <c r="G29" i="9"/>
  <c r="L29" i="9" s="1"/>
  <c r="P28" i="9"/>
  <c r="K28" i="9"/>
  <c r="G28" i="9"/>
  <c r="L28" i="9" s="1"/>
  <c r="P27" i="9"/>
  <c r="K27" i="9"/>
  <c r="L27" i="9" s="1"/>
  <c r="G27" i="9"/>
  <c r="P26" i="9"/>
  <c r="L26" i="9"/>
  <c r="K26" i="9"/>
  <c r="G26" i="9"/>
  <c r="P25" i="9"/>
  <c r="K25" i="9"/>
  <c r="G25" i="9"/>
  <c r="L25" i="9" s="1"/>
  <c r="P24" i="9"/>
  <c r="K24" i="9"/>
  <c r="G24" i="9"/>
  <c r="L24" i="9" s="1"/>
  <c r="P23" i="9"/>
  <c r="K23" i="9"/>
  <c r="L23" i="9" s="1"/>
  <c r="G23" i="9"/>
  <c r="P22" i="9"/>
  <c r="L22" i="9"/>
  <c r="K22" i="9"/>
  <c r="G22" i="9"/>
  <c r="P21" i="9"/>
  <c r="K21" i="9"/>
  <c r="G21" i="9"/>
  <c r="L21" i="9" s="1"/>
  <c r="P20" i="9"/>
  <c r="K20" i="9"/>
  <c r="G20" i="9"/>
  <c r="L20" i="9" s="1"/>
  <c r="P19" i="9"/>
  <c r="K19" i="9"/>
  <c r="L19" i="9" s="1"/>
  <c r="G19" i="9"/>
  <c r="P18" i="9"/>
  <c r="L18" i="9"/>
  <c r="K18" i="9"/>
  <c r="G18" i="9"/>
  <c r="P17" i="9"/>
  <c r="K17" i="9"/>
  <c r="G17" i="9"/>
  <c r="L17" i="9" s="1"/>
  <c r="P16" i="9"/>
  <c r="K16" i="9"/>
  <c r="G16" i="9"/>
  <c r="L16" i="9" s="1"/>
  <c r="P15" i="9"/>
  <c r="K15" i="9"/>
  <c r="G15" i="9"/>
  <c r="L15" i="9" s="1"/>
  <c r="P14" i="9"/>
  <c r="L14" i="9"/>
  <c r="K14" i="9"/>
  <c r="G14" i="9"/>
  <c r="P13" i="9"/>
  <c r="K13" i="9"/>
  <c r="G13" i="9"/>
  <c r="L13" i="9" s="1"/>
  <c r="P12" i="9"/>
  <c r="K12" i="9"/>
  <c r="G12" i="9"/>
  <c r="L12" i="9" s="1"/>
  <c r="P11" i="9"/>
  <c r="K11" i="9"/>
  <c r="L11" i="9" s="1"/>
  <c r="G11" i="9"/>
  <c r="P10" i="9"/>
  <c r="L10" i="9"/>
  <c r="K10" i="9"/>
  <c r="G10" i="9"/>
  <c r="P9" i="9"/>
  <c r="K9" i="9"/>
  <c r="G9" i="9"/>
  <c r="L9" i="9" s="1"/>
  <c r="P8" i="9"/>
  <c r="K8" i="9"/>
  <c r="G8" i="9"/>
  <c r="G33" i="9" s="1"/>
  <c r="L33" i="9" s="1"/>
  <c r="P33" i="9" l="1"/>
  <c r="N33" i="9"/>
  <c r="L8" i="9"/>
  <c r="R33" i="9" l="1"/>
</calcChain>
</file>

<file path=xl/sharedStrings.xml><?xml version="1.0" encoding="utf-8"?>
<sst xmlns="http://schemas.openxmlformats.org/spreadsheetml/2006/main" count="60" uniqueCount="60">
  <si>
    <t>ACTE ADITIONALE PENTRU ECOGRAFII  LA CONTRACTELE DE ASISTENTA MEDICALA PRIMARA</t>
  </si>
  <si>
    <t>Nr.crt.</t>
  </si>
  <si>
    <t>CONTR.S</t>
  </si>
  <si>
    <t>DENUMIRE FURNIZOR</t>
  </si>
  <si>
    <t>A0014</t>
  </si>
  <si>
    <t>CMI DR BOBOC VALENTINA</t>
  </si>
  <si>
    <t>A0049</t>
  </si>
  <si>
    <t>CMI DR GAVANESCU MIHAELA</t>
  </si>
  <si>
    <t>A0615</t>
  </si>
  <si>
    <t xml:space="preserve">CMI DR.COMSA MIHAELA   </t>
  </si>
  <si>
    <t>A0692</t>
  </si>
  <si>
    <t>ALFA MEDICAL SERVICES SRL</t>
  </si>
  <si>
    <t>A0834</t>
  </si>
  <si>
    <t>SC BINAFARM SRL</t>
  </si>
  <si>
    <t>A1015</t>
  </si>
  <si>
    <t>SC CABINET DANA MED SRL</t>
  </si>
  <si>
    <t>A1036</t>
  </si>
  <si>
    <t xml:space="preserve">SC MEDICUL CASEI SRL     </t>
  </si>
  <si>
    <t>A1166</t>
  </si>
  <si>
    <t>SC MEDICOR INTERNATIONAL SRL</t>
  </si>
  <si>
    <t>A1323</t>
  </si>
  <si>
    <t>CMI DR UDRESCU MIHAELA</t>
  </si>
  <si>
    <t>A1329</t>
  </si>
  <si>
    <t>SC AIS CLINIC &amp; HOSPITAL SRL</t>
  </si>
  <si>
    <t>A1330</t>
  </si>
  <si>
    <t>CMI DR TUCA DAN OVIDIU</t>
  </si>
  <si>
    <t>A1386</t>
  </si>
  <si>
    <t>SC ANIMA SPECIALITY MEDICAL SERVICES SRL</t>
  </si>
  <si>
    <t>A1394</t>
  </si>
  <si>
    <t>CMI BOICEA ADINA ZORITA</t>
  </si>
  <si>
    <t>A1398</t>
  </si>
  <si>
    <t>CMI DR DIACONU IOANA-ILINCA</t>
  </si>
  <si>
    <t xml:space="preserve">A1406 </t>
  </si>
  <si>
    <t>SC MEDICOVER SRL</t>
  </si>
  <si>
    <t>A1424</t>
  </si>
  <si>
    <t>CMI DR IONESCU ION</t>
  </si>
  <si>
    <t>A1429</t>
  </si>
  <si>
    <t>A1559</t>
  </si>
  <si>
    <t>CMI DR.MIHAILESCU CRISTIAN</t>
  </si>
  <si>
    <t>A1583</t>
  </si>
  <si>
    <t xml:space="preserve">CMI DR.BOJESCU ALEXANDRA              </t>
  </si>
  <si>
    <t>A1625</t>
  </si>
  <si>
    <t xml:space="preserve">SC AKH MEDICAL KLINIC &amp; HOSPITAL SRL                    </t>
  </si>
  <si>
    <t>TOTAL</t>
  </si>
  <si>
    <t xml:space="preserve">CMI DR STOIAN ALINA-MADALINA                       </t>
  </si>
  <si>
    <t xml:space="preserve">A0738 </t>
  </si>
  <si>
    <t>SCM SFANTA MINA</t>
  </si>
  <si>
    <t>A1741</t>
  </si>
  <si>
    <t>DR. B.D. MEDFARM SRL</t>
  </si>
  <si>
    <t>A1189</t>
  </si>
  <si>
    <t xml:space="preserve">CMI POP MARIA </t>
  </si>
  <si>
    <t>A2171</t>
  </si>
  <si>
    <t>CLINICA PREVENCIA SRL</t>
  </si>
  <si>
    <t>TRIM.I 2026</t>
  </si>
  <si>
    <t>TRIM.II 2026</t>
  </si>
  <si>
    <t>SEM.I 2026</t>
  </si>
  <si>
    <t>A1907</t>
  </si>
  <si>
    <t>PREMIER CLINIC SRL</t>
  </si>
  <si>
    <t>TRIM.III 2026</t>
  </si>
  <si>
    <t>VALORI DE CONTRACT DUPA ALOCARE LUNA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</si>
</sst>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l_e_i_-;\-* #,##0.00\ _l_e_i_-;_-* &quot;-&quot;??\ _l_e_i_-;_-@_-"/>
    <numFmt numFmtId="164" formatCode="_(* #,##0.00_);_(* \(#,##0.00\);_(* &quot;-&quot;??_);_(@_)"/>
    <numFmt numFmtId="165" formatCode="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5" fillId="0" borderId="1" xfId="2" applyFont="1" applyFill="1" applyBorder="1" applyAlignment="1">
      <alignment wrapText="1"/>
    </xf>
    <xf numFmtId="0" fontId="6" fillId="0" borderId="1" xfId="2" applyFont="1" applyFill="1" applyBorder="1"/>
    <xf numFmtId="164" fontId="6" fillId="0" borderId="1" xfId="2" applyNumberFormat="1" applyFont="1" applyFill="1" applyBorder="1"/>
    <xf numFmtId="0" fontId="5" fillId="0" borderId="1" xfId="2" applyFont="1" applyFill="1" applyBorder="1"/>
    <xf numFmtId="0" fontId="5" fillId="0" borderId="1" xfId="3" applyFont="1" applyFill="1" applyBorder="1"/>
    <xf numFmtId="164" fontId="5" fillId="0" borderId="1" xfId="2" applyNumberFormat="1" applyFont="1" applyFill="1" applyBorder="1"/>
    <xf numFmtId="0" fontId="5" fillId="0" borderId="0" xfId="2" applyFont="1" applyFill="1" applyBorder="1" applyAlignment="1">
      <alignment horizontal="left" wrapText="1"/>
    </xf>
    <xf numFmtId="0" fontId="6" fillId="0" borderId="0" xfId="2" applyFont="1" applyFill="1"/>
    <xf numFmtId="0" fontId="6" fillId="0" borderId="0" xfId="3" applyFont="1" applyFill="1"/>
    <xf numFmtId="0" fontId="5" fillId="0" borderId="0" xfId="2" applyFont="1" applyFill="1"/>
    <xf numFmtId="0" fontId="6" fillId="0" borderId="0" xfId="2" applyFont="1" applyFill="1" applyBorder="1"/>
    <xf numFmtId="0" fontId="6" fillId="0" borderId="0" xfId="3" applyFont="1" applyFill="1" applyBorder="1"/>
    <xf numFmtId="0" fontId="5" fillId="0" borderId="0" xfId="3" applyFont="1" applyFill="1" applyBorder="1"/>
    <xf numFmtId="14" fontId="6" fillId="0" borderId="0" xfId="3" applyNumberFormat="1" applyFont="1" applyFill="1" applyBorder="1"/>
    <xf numFmtId="0" fontId="6" fillId="0" borderId="0" xfId="2" applyFont="1" applyFill="1" applyAlignment="1">
      <alignment wrapText="1"/>
    </xf>
    <xf numFmtId="0" fontId="5" fillId="0" borderId="0" xfId="2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" xfId="5" applyFont="1" applyFill="1" applyBorder="1" applyAlignment="1">
      <alignment horizontal="center" wrapText="1"/>
    </xf>
    <xf numFmtId="0" fontId="6" fillId="2" borderId="1" xfId="11" applyFont="1" applyFill="1" applyBorder="1" applyAlignment="1">
      <alignment horizontal="center" wrapText="1"/>
    </xf>
    <xf numFmtId="0" fontId="6" fillId="2" borderId="1" xfId="11" applyFont="1" applyFill="1" applyBorder="1" applyAlignment="1">
      <alignment horizontal="center"/>
    </xf>
    <xf numFmtId="165" fontId="6" fillId="2" borderId="1" xfId="11" applyNumberFormat="1" applyFont="1" applyFill="1" applyBorder="1" applyAlignment="1">
      <alignment horizontal="center" wrapText="1"/>
    </xf>
    <xf numFmtId="14" fontId="5" fillId="0" borderId="0" xfId="2" applyNumberFormat="1" applyFont="1" applyFill="1" applyAlignment="1">
      <alignment horizontal="center"/>
    </xf>
    <xf numFmtId="165" fontId="6" fillId="0" borderId="1" xfId="11" applyNumberFormat="1" applyFont="1" applyFill="1" applyBorder="1" applyAlignment="1">
      <alignment horizontal="center"/>
    </xf>
    <xf numFmtId="0" fontId="6" fillId="0" borderId="1" xfId="11" applyFont="1" applyFill="1" applyBorder="1" applyAlignment="1">
      <alignment horizontal="center" wrapText="1"/>
    </xf>
    <xf numFmtId="17" fontId="5" fillId="3" borderId="1" xfId="2" applyNumberFormat="1" applyFont="1" applyFill="1" applyBorder="1" applyAlignment="1">
      <alignment wrapText="1"/>
    </xf>
    <xf numFmtId="43" fontId="5" fillId="0" borderId="0" xfId="2" applyNumberFormat="1" applyFont="1" applyFill="1" applyBorder="1"/>
    <xf numFmtId="0" fontId="3" fillId="2" borderId="0" xfId="2" applyFont="1" applyFill="1" applyAlignment="1">
      <alignment vertical="top" wrapText="1"/>
    </xf>
    <xf numFmtId="0" fontId="2" fillId="2" borderId="0" xfId="2" applyFont="1" applyFill="1"/>
    <xf numFmtId="0" fontId="2" fillId="0" borderId="0" xfId="2" applyFont="1" applyFill="1"/>
    <xf numFmtId="0" fontId="2" fillId="2" borderId="0" xfId="2" applyFont="1" applyFill="1" applyBorder="1"/>
    <xf numFmtId="0" fontId="4" fillId="2" borderId="0" xfId="2" applyFont="1" applyFill="1" applyBorder="1"/>
    <xf numFmtId="164" fontId="2" fillId="2" borderId="0" xfId="8" applyFont="1" applyFill="1" applyBorder="1"/>
    <xf numFmtId="0" fontId="8" fillId="2" borderId="0" xfId="2" applyFont="1" applyFill="1"/>
    <xf numFmtId="17" fontId="5" fillId="3" borderId="1" xfId="2" applyNumberFormat="1" applyFont="1" applyFill="1" applyBorder="1" applyAlignment="1">
      <alignment horizontal="center" wrapText="1"/>
    </xf>
    <xf numFmtId="0" fontId="6" fillId="4" borderId="1" xfId="11" applyFont="1" applyFill="1" applyBorder="1" applyAlignment="1">
      <alignment horizontal="center"/>
    </xf>
    <xf numFmtId="0" fontId="6" fillId="4" borderId="1" xfId="11" applyFont="1" applyFill="1" applyBorder="1" applyAlignment="1">
      <alignment horizontal="center" wrapText="1"/>
    </xf>
    <xf numFmtId="164" fontId="6" fillId="4" borderId="1" xfId="2" applyNumberFormat="1" applyFont="1" applyFill="1" applyBorder="1"/>
    <xf numFmtId="164" fontId="6" fillId="3" borderId="1" xfId="1" applyNumberFormat="1" applyFont="1" applyFill="1" applyBorder="1"/>
    <xf numFmtId="164" fontId="6" fillId="4" borderId="1" xfId="1" applyNumberFormat="1" applyFont="1" applyFill="1" applyBorder="1"/>
    <xf numFmtId="17" fontId="5" fillId="0" borderId="1" xfId="2" applyNumberFormat="1" applyFont="1" applyFill="1" applyBorder="1" applyAlignment="1">
      <alignment horizontal="center" wrapText="1"/>
    </xf>
    <xf numFmtId="4" fontId="6" fillId="0" borderId="1" xfId="2" applyNumberFormat="1" applyFont="1" applyFill="1" applyBorder="1"/>
    <xf numFmtId="4" fontId="6" fillId="4" borderId="1" xfId="2" applyNumberFormat="1" applyFont="1" applyFill="1" applyBorder="1"/>
    <xf numFmtId="4" fontId="5" fillId="0" borderId="1" xfId="2" applyNumberFormat="1" applyFont="1" applyFill="1" applyBorder="1"/>
    <xf numFmtId="17" fontId="5" fillId="5" borderId="1" xfId="2" applyNumberFormat="1" applyFont="1" applyFill="1" applyBorder="1" applyAlignment="1">
      <alignment horizontal="center" wrapText="1"/>
    </xf>
    <xf numFmtId="164" fontId="6" fillId="5" borderId="1" xfId="1" applyNumberFormat="1" applyFont="1" applyFill="1" applyBorder="1"/>
    <xf numFmtId="4" fontId="6" fillId="5" borderId="1" xfId="2" applyNumberFormat="1" applyFont="1" applyFill="1" applyBorder="1"/>
  </cellXfs>
  <cellStyles count="15">
    <cellStyle name="Comma" xfId="1" builtinId="3"/>
    <cellStyle name="Comma 10" xfId="8" xr:uid="{00000000-0005-0000-0000-000001000000}"/>
    <cellStyle name="Comma 12" xfId="12" xr:uid="{00000000-0005-0000-0000-000002000000}"/>
    <cellStyle name="Comma 12 2" xfId="13" xr:uid="{00000000-0005-0000-0000-000003000000}"/>
    <cellStyle name="Comma 16" xfId="6" xr:uid="{00000000-0005-0000-0000-000004000000}"/>
    <cellStyle name="Comma 2" xfId="14" xr:uid="{00000000-0005-0000-0000-000005000000}"/>
    <cellStyle name="Normal" xfId="0" builtinId="0"/>
    <cellStyle name="Normal 10 2" xfId="2" xr:uid="{00000000-0005-0000-0000-000007000000}"/>
    <cellStyle name="Normal 2 2" xfId="4" xr:uid="{00000000-0005-0000-0000-000008000000}"/>
    <cellStyle name="Normal 2 2 3" xfId="7" xr:uid="{00000000-0005-0000-0000-000009000000}"/>
    <cellStyle name="Normal 2 2 4" xfId="11" xr:uid="{00000000-0005-0000-0000-00000A000000}"/>
    <cellStyle name="Normal 25" xfId="9" xr:uid="{00000000-0005-0000-0000-00000B000000}"/>
    <cellStyle name="Normal 3" xfId="10" xr:uid="{00000000-0005-0000-0000-00000C000000}"/>
    <cellStyle name="Normal_PLAFON RAPORTAT TRIM.II,III 2004 10" xfId="3" xr:uid="{00000000-0005-0000-0000-00000D000000}"/>
    <cellStyle name="Normal_PLAFON RAPORTAT TRIM.II,III 2004 2 2" xfId="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JD43"/>
  <sheetViews>
    <sheetView tabSelected="1" workbookViewId="0">
      <pane xSplit="3" ySplit="7" topLeftCell="I8" activePane="bottomRight" state="frozen"/>
      <selection pane="topRight" activeCell="D1" sqref="D1"/>
      <selection pane="bottomLeft" activeCell="A8" sqref="A8"/>
      <selection pane="bottomRight" activeCell="P36" sqref="P36"/>
    </sheetView>
  </sheetViews>
  <sheetFormatPr defaultRowHeight="16.5" x14ac:dyDescent="0.3"/>
  <cols>
    <col min="1" max="1" width="6.42578125" style="8" customWidth="1"/>
    <col min="2" max="2" width="9.85546875" style="9" customWidth="1"/>
    <col min="3" max="3" width="56.42578125" style="9" customWidth="1"/>
    <col min="4" max="13" width="15.85546875" style="8" customWidth="1"/>
    <col min="14" max="17" width="12.85546875" style="8" customWidth="1"/>
    <col min="18" max="18" width="14.28515625" style="8" customWidth="1"/>
    <col min="19" max="221" width="9.140625" style="8"/>
    <col min="222" max="222" width="5.140625" style="8" customWidth="1"/>
    <col min="223" max="223" width="9.85546875" style="8" customWidth="1"/>
    <col min="224" max="224" width="32.42578125" style="8" customWidth="1"/>
    <col min="225" max="225" width="12.42578125" style="8" customWidth="1"/>
    <col min="226" max="239" width="11.5703125" style="8" customWidth="1"/>
    <col min="240" max="240" width="10.5703125" style="8" customWidth="1"/>
    <col min="241" max="264" width="9.140625" style="8"/>
    <col min="265" max="265" width="6.42578125" style="8" customWidth="1"/>
    <col min="266" max="266" width="9.85546875" style="8" customWidth="1"/>
    <col min="267" max="267" width="51.42578125" style="8" customWidth="1"/>
    <col min="268" max="271" width="15.85546875" style="8" customWidth="1"/>
    <col min="272" max="477" width="9.140625" style="8"/>
    <col min="478" max="478" width="5.140625" style="8" customWidth="1"/>
    <col min="479" max="479" width="9.85546875" style="8" customWidth="1"/>
    <col min="480" max="480" width="32.42578125" style="8" customWidth="1"/>
    <col min="481" max="481" width="12.42578125" style="8" customWidth="1"/>
    <col min="482" max="495" width="11.5703125" style="8" customWidth="1"/>
    <col min="496" max="496" width="10.5703125" style="8" customWidth="1"/>
    <col min="497" max="520" width="9.140625" style="8"/>
    <col min="521" max="521" width="6.42578125" style="8" customWidth="1"/>
    <col min="522" max="522" width="9.85546875" style="8" customWidth="1"/>
    <col min="523" max="523" width="51.42578125" style="8" customWidth="1"/>
    <col min="524" max="527" width="15.85546875" style="8" customWidth="1"/>
    <col min="528" max="733" width="9.140625" style="8"/>
    <col min="734" max="734" width="5.140625" style="8" customWidth="1"/>
    <col min="735" max="735" width="9.85546875" style="8" customWidth="1"/>
    <col min="736" max="736" width="32.42578125" style="8" customWidth="1"/>
    <col min="737" max="737" width="12.42578125" style="8" customWidth="1"/>
    <col min="738" max="751" width="11.5703125" style="8" customWidth="1"/>
    <col min="752" max="752" width="10.5703125" style="8" customWidth="1"/>
    <col min="753" max="776" width="9.140625" style="8"/>
    <col min="777" max="777" width="6.42578125" style="8" customWidth="1"/>
    <col min="778" max="778" width="9.85546875" style="8" customWidth="1"/>
    <col min="779" max="779" width="51.42578125" style="8" customWidth="1"/>
    <col min="780" max="783" width="15.85546875" style="8" customWidth="1"/>
    <col min="784" max="989" width="9.140625" style="8"/>
    <col min="990" max="990" width="5.140625" style="8" customWidth="1"/>
    <col min="991" max="991" width="9.85546875" style="8" customWidth="1"/>
    <col min="992" max="992" width="32.42578125" style="8" customWidth="1"/>
    <col min="993" max="993" width="12.42578125" style="8" customWidth="1"/>
    <col min="994" max="1007" width="11.5703125" style="8" customWidth="1"/>
    <col min="1008" max="1008" width="10.5703125" style="8" customWidth="1"/>
    <col min="1009" max="1032" width="9.140625" style="8"/>
    <col min="1033" max="1033" width="6.42578125" style="8" customWidth="1"/>
    <col min="1034" max="1034" width="9.85546875" style="8" customWidth="1"/>
    <col min="1035" max="1035" width="51.42578125" style="8" customWidth="1"/>
    <col min="1036" max="1039" width="15.85546875" style="8" customWidth="1"/>
    <col min="1040" max="1245" width="9.140625" style="8"/>
    <col min="1246" max="1246" width="5.140625" style="8" customWidth="1"/>
    <col min="1247" max="1247" width="9.85546875" style="8" customWidth="1"/>
    <col min="1248" max="1248" width="32.42578125" style="8" customWidth="1"/>
    <col min="1249" max="1249" width="12.42578125" style="8" customWidth="1"/>
    <col min="1250" max="1263" width="11.5703125" style="8" customWidth="1"/>
    <col min="1264" max="1264" width="10.5703125" style="8" customWidth="1"/>
    <col min="1265" max="1288" width="9.140625" style="8"/>
    <col min="1289" max="1289" width="6.42578125" style="8" customWidth="1"/>
    <col min="1290" max="1290" width="9.85546875" style="8" customWidth="1"/>
    <col min="1291" max="1291" width="51.42578125" style="8" customWidth="1"/>
    <col min="1292" max="1295" width="15.85546875" style="8" customWidth="1"/>
    <col min="1296" max="1501" width="9.140625" style="8"/>
    <col min="1502" max="1502" width="5.140625" style="8" customWidth="1"/>
    <col min="1503" max="1503" width="9.85546875" style="8" customWidth="1"/>
    <col min="1504" max="1504" width="32.42578125" style="8" customWidth="1"/>
    <col min="1505" max="1505" width="12.42578125" style="8" customWidth="1"/>
    <col min="1506" max="1519" width="11.5703125" style="8" customWidth="1"/>
    <col min="1520" max="1520" width="10.5703125" style="8" customWidth="1"/>
    <col min="1521" max="1544" width="9.140625" style="8"/>
    <col min="1545" max="1545" width="6.42578125" style="8" customWidth="1"/>
    <col min="1546" max="1546" width="9.85546875" style="8" customWidth="1"/>
    <col min="1547" max="1547" width="51.42578125" style="8" customWidth="1"/>
    <col min="1548" max="1551" width="15.85546875" style="8" customWidth="1"/>
    <col min="1552" max="1757" width="9.140625" style="8"/>
    <col min="1758" max="1758" width="5.140625" style="8" customWidth="1"/>
    <col min="1759" max="1759" width="9.85546875" style="8" customWidth="1"/>
    <col min="1760" max="1760" width="32.42578125" style="8" customWidth="1"/>
    <col min="1761" max="1761" width="12.42578125" style="8" customWidth="1"/>
    <col min="1762" max="1775" width="11.5703125" style="8" customWidth="1"/>
    <col min="1776" max="1776" width="10.5703125" style="8" customWidth="1"/>
    <col min="1777" max="1800" width="9.140625" style="8"/>
    <col min="1801" max="1801" width="6.42578125" style="8" customWidth="1"/>
    <col min="1802" max="1802" width="9.85546875" style="8" customWidth="1"/>
    <col min="1803" max="1803" width="51.42578125" style="8" customWidth="1"/>
    <col min="1804" max="1807" width="15.85546875" style="8" customWidth="1"/>
    <col min="1808" max="2013" width="9.140625" style="8"/>
    <col min="2014" max="2014" width="5.140625" style="8" customWidth="1"/>
    <col min="2015" max="2015" width="9.85546875" style="8" customWidth="1"/>
    <col min="2016" max="2016" width="32.42578125" style="8" customWidth="1"/>
    <col min="2017" max="2017" width="12.42578125" style="8" customWidth="1"/>
    <col min="2018" max="2031" width="11.5703125" style="8" customWidth="1"/>
    <col min="2032" max="2032" width="10.5703125" style="8" customWidth="1"/>
    <col min="2033" max="2056" width="9.140625" style="8"/>
    <col min="2057" max="2057" width="6.42578125" style="8" customWidth="1"/>
    <col min="2058" max="2058" width="9.85546875" style="8" customWidth="1"/>
    <col min="2059" max="2059" width="51.42578125" style="8" customWidth="1"/>
    <col min="2060" max="2063" width="15.85546875" style="8" customWidth="1"/>
    <col min="2064" max="2269" width="9.140625" style="8"/>
    <col min="2270" max="2270" width="5.140625" style="8" customWidth="1"/>
    <col min="2271" max="2271" width="9.85546875" style="8" customWidth="1"/>
    <col min="2272" max="2272" width="32.42578125" style="8" customWidth="1"/>
    <col min="2273" max="2273" width="12.42578125" style="8" customWidth="1"/>
    <col min="2274" max="2287" width="11.5703125" style="8" customWidth="1"/>
    <col min="2288" max="2288" width="10.5703125" style="8" customWidth="1"/>
    <col min="2289" max="2312" width="9.140625" style="8"/>
    <col min="2313" max="2313" width="6.42578125" style="8" customWidth="1"/>
    <col min="2314" max="2314" width="9.85546875" style="8" customWidth="1"/>
    <col min="2315" max="2315" width="51.42578125" style="8" customWidth="1"/>
    <col min="2316" max="2319" width="15.85546875" style="8" customWidth="1"/>
    <col min="2320" max="2525" width="9.140625" style="8"/>
    <col min="2526" max="2526" width="5.140625" style="8" customWidth="1"/>
    <col min="2527" max="2527" width="9.85546875" style="8" customWidth="1"/>
    <col min="2528" max="2528" width="32.42578125" style="8" customWidth="1"/>
    <col min="2529" max="2529" width="12.42578125" style="8" customWidth="1"/>
    <col min="2530" max="2543" width="11.5703125" style="8" customWidth="1"/>
    <col min="2544" max="2544" width="10.5703125" style="8" customWidth="1"/>
    <col min="2545" max="2568" width="9.140625" style="8"/>
    <col min="2569" max="2569" width="6.42578125" style="8" customWidth="1"/>
    <col min="2570" max="2570" width="9.85546875" style="8" customWidth="1"/>
    <col min="2571" max="2571" width="51.42578125" style="8" customWidth="1"/>
    <col min="2572" max="2575" width="15.85546875" style="8" customWidth="1"/>
    <col min="2576" max="2781" width="9.140625" style="8"/>
    <col min="2782" max="2782" width="5.140625" style="8" customWidth="1"/>
    <col min="2783" max="2783" width="9.85546875" style="8" customWidth="1"/>
    <col min="2784" max="2784" width="32.42578125" style="8" customWidth="1"/>
    <col min="2785" max="2785" width="12.42578125" style="8" customWidth="1"/>
    <col min="2786" max="2799" width="11.5703125" style="8" customWidth="1"/>
    <col min="2800" max="2800" width="10.5703125" style="8" customWidth="1"/>
    <col min="2801" max="2824" width="9.140625" style="8"/>
    <col min="2825" max="2825" width="6.42578125" style="8" customWidth="1"/>
    <col min="2826" max="2826" width="9.85546875" style="8" customWidth="1"/>
    <col min="2827" max="2827" width="51.42578125" style="8" customWidth="1"/>
    <col min="2828" max="2831" width="15.85546875" style="8" customWidth="1"/>
    <col min="2832" max="3037" width="9.140625" style="8"/>
    <col min="3038" max="3038" width="5.140625" style="8" customWidth="1"/>
    <col min="3039" max="3039" width="9.85546875" style="8" customWidth="1"/>
    <col min="3040" max="3040" width="32.42578125" style="8" customWidth="1"/>
    <col min="3041" max="3041" width="12.42578125" style="8" customWidth="1"/>
    <col min="3042" max="3055" width="11.5703125" style="8" customWidth="1"/>
    <col min="3056" max="3056" width="10.5703125" style="8" customWidth="1"/>
    <col min="3057" max="3080" width="9.140625" style="8"/>
    <col min="3081" max="3081" width="6.42578125" style="8" customWidth="1"/>
    <col min="3082" max="3082" width="9.85546875" style="8" customWidth="1"/>
    <col min="3083" max="3083" width="51.42578125" style="8" customWidth="1"/>
    <col min="3084" max="3087" width="15.85546875" style="8" customWidth="1"/>
    <col min="3088" max="3293" width="9.140625" style="8"/>
    <col min="3294" max="3294" width="5.140625" style="8" customWidth="1"/>
    <col min="3295" max="3295" width="9.85546875" style="8" customWidth="1"/>
    <col min="3296" max="3296" width="32.42578125" style="8" customWidth="1"/>
    <col min="3297" max="3297" width="12.42578125" style="8" customWidth="1"/>
    <col min="3298" max="3311" width="11.5703125" style="8" customWidth="1"/>
    <col min="3312" max="3312" width="10.5703125" style="8" customWidth="1"/>
    <col min="3313" max="3336" width="9.140625" style="8"/>
    <col min="3337" max="3337" width="6.42578125" style="8" customWidth="1"/>
    <col min="3338" max="3338" width="9.85546875" style="8" customWidth="1"/>
    <col min="3339" max="3339" width="51.42578125" style="8" customWidth="1"/>
    <col min="3340" max="3343" width="15.85546875" style="8" customWidth="1"/>
    <col min="3344" max="3549" width="9.140625" style="8"/>
    <col min="3550" max="3550" width="5.140625" style="8" customWidth="1"/>
    <col min="3551" max="3551" width="9.85546875" style="8" customWidth="1"/>
    <col min="3552" max="3552" width="32.42578125" style="8" customWidth="1"/>
    <col min="3553" max="3553" width="12.42578125" style="8" customWidth="1"/>
    <col min="3554" max="3567" width="11.5703125" style="8" customWidth="1"/>
    <col min="3568" max="3568" width="10.5703125" style="8" customWidth="1"/>
    <col min="3569" max="3592" width="9.140625" style="8"/>
    <col min="3593" max="3593" width="6.42578125" style="8" customWidth="1"/>
    <col min="3594" max="3594" width="9.85546875" style="8" customWidth="1"/>
    <col min="3595" max="3595" width="51.42578125" style="8" customWidth="1"/>
    <col min="3596" max="3599" width="15.85546875" style="8" customWidth="1"/>
    <col min="3600" max="3805" width="9.140625" style="8"/>
    <col min="3806" max="3806" width="5.140625" style="8" customWidth="1"/>
    <col min="3807" max="3807" width="9.85546875" style="8" customWidth="1"/>
    <col min="3808" max="3808" width="32.42578125" style="8" customWidth="1"/>
    <col min="3809" max="3809" width="12.42578125" style="8" customWidth="1"/>
    <col min="3810" max="3823" width="11.5703125" style="8" customWidth="1"/>
    <col min="3824" max="3824" width="10.5703125" style="8" customWidth="1"/>
    <col min="3825" max="3848" width="9.140625" style="8"/>
    <col min="3849" max="3849" width="6.42578125" style="8" customWidth="1"/>
    <col min="3850" max="3850" width="9.85546875" style="8" customWidth="1"/>
    <col min="3851" max="3851" width="51.42578125" style="8" customWidth="1"/>
    <col min="3852" max="3855" width="15.85546875" style="8" customWidth="1"/>
    <col min="3856" max="4061" width="9.140625" style="8"/>
    <col min="4062" max="4062" width="5.140625" style="8" customWidth="1"/>
    <col min="4063" max="4063" width="9.85546875" style="8" customWidth="1"/>
    <col min="4064" max="4064" width="32.42578125" style="8" customWidth="1"/>
    <col min="4065" max="4065" width="12.42578125" style="8" customWidth="1"/>
    <col min="4066" max="4079" width="11.5703125" style="8" customWidth="1"/>
    <col min="4080" max="4080" width="10.5703125" style="8" customWidth="1"/>
    <col min="4081" max="4104" width="9.140625" style="8"/>
    <col min="4105" max="4105" width="6.42578125" style="8" customWidth="1"/>
    <col min="4106" max="4106" width="9.85546875" style="8" customWidth="1"/>
    <col min="4107" max="4107" width="51.42578125" style="8" customWidth="1"/>
    <col min="4108" max="4111" width="15.85546875" style="8" customWidth="1"/>
    <col min="4112" max="4317" width="9.140625" style="8"/>
    <col min="4318" max="4318" width="5.140625" style="8" customWidth="1"/>
    <col min="4319" max="4319" width="9.85546875" style="8" customWidth="1"/>
    <col min="4320" max="4320" width="32.42578125" style="8" customWidth="1"/>
    <col min="4321" max="4321" width="12.42578125" style="8" customWidth="1"/>
    <col min="4322" max="4335" width="11.5703125" style="8" customWidth="1"/>
    <col min="4336" max="4336" width="10.5703125" style="8" customWidth="1"/>
    <col min="4337" max="4360" width="9.140625" style="8"/>
    <col min="4361" max="4361" width="6.42578125" style="8" customWidth="1"/>
    <col min="4362" max="4362" width="9.85546875" style="8" customWidth="1"/>
    <col min="4363" max="4363" width="51.42578125" style="8" customWidth="1"/>
    <col min="4364" max="4367" width="15.85546875" style="8" customWidth="1"/>
    <col min="4368" max="4573" width="9.140625" style="8"/>
    <col min="4574" max="4574" width="5.140625" style="8" customWidth="1"/>
    <col min="4575" max="4575" width="9.85546875" style="8" customWidth="1"/>
    <col min="4576" max="4576" width="32.42578125" style="8" customWidth="1"/>
    <col min="4577" max="4577" width="12.42578125" style="8" customWidth="1"/>
    <col min="4578" max="4591" width="11.5703125" style="8" customWidth="1"/>
    <col min="4592" max="4592" width="10.5703125" style="8" customWidth="1"/>
    <col min="4593" max="4616" width="9.140625" style="8"/>
    <col min="4617" max="4617" width="6.42578125" style="8" customWidth="1"/>
    <col min="4618" max="4618" width="9.85546875" style="8" customWidth="1"/>
    <col min="4619" max="4619" width="51.42578125" style="8" customWidth="1"/>
    <col min="4620" max="4623" width="15.85546875" style="8" customWidth="1"/>
    <col min="4624" max="4829" width="9.140625" style="8"/>
    <col min="4830" max="4830" width="5.140625" style="8" customWidth="1"/>
    <col min="4831" max="4831" width="9.85546875" style="8" customWidth="1"/>
    <col min="4832" max="4832" width="32.42578125" style="8" customWidth="1"/>
    <col min="4833" max="4833" width="12.42578125" style="8" customWidth="1"/>
    <col min="4834" max="4847" width="11.5703125" style="8" customWidth="1"/>
    <col min="4848" max="4848" width="10.5703125" style="8" customWidth="1"/>
    <col min="4849" max="4872" width="9.140625" style="8"/>
    <col min="4873" max="4873" width="6.42578125" style="8" customWidth="1"/>
    <col min="4874" max="4874" width="9.85546875" style="8" customWidth="1"/>
    <col min="4875" max="4875" width="51.42578125" style="8" customWidth="1"/>
    <col min="4876" max="4879" width="15.85546875" style="8" customWidth="1"/>
    <col min="4880" max="5085" width="9.140625" style="8"/>
    <col min="5086" max="5086" width="5.140625" style="8" customWidth="1"/>
    <col min="5087" max="5087" width="9.85546875" style="8" customWidth="1"/>
    <col min="5088" max="5088" width="32.42578125" style="8" customWidth="1"/>
    <col min="5089" max="5089" width="12.42578125" style="8" customWidth="1"/>
    <col min="5090" max="5103" width="11.5703125" style="8" customWidth="1"/>
    <col min="5104" max="5104" width="10.5703125" style="8" customWidth="1"/>
    <col min="5105" max="5128" width="9.140625" style="8"/>
    <col min="5129" max="5129" width="6.42578125" style="8" customWidth="1"/>
    <col min="5130" max="5130" width="9.85546875" style="8" customWidth="1"/>
    <col min="5131" max="5131" width="51.42578125" style="8" customWidth="1"/>
    <col min="5132" max="5135" width="15.85546875" style="8" customWidth="1"/>
    <col min="5136" max="5341" width="9.140625" style="8"/>
    <col min="5342" max="5342" width="5.140625" style="8" customWidth="1"/>
    <col min="5343" max="5343" width="9.85546875" style="8" customWidth="1"/>
    <col min="5344" max="5344" width="32.42578125" style="8" customWidth="1"/>
    <col min="5345" max="5345" width="12.42578125" style="8" customWidth="1"/>
    <col min="5346" max="5359" width="11.5703125" style="8" customWidth="1"/>
    <col min="5360" max="5360" width="10.5703125" style="8" customWidth="1"/>
    <col min="5361" max="5384" width="9.140625" style="8"/>
    <col min="5385" max="5385" width="6.42578125" style="8" customWidth="1"/>
    <col min="5386" max="5386" width="9.85546875" style="8" customWidth="1"/>
    <col min="5387" max="5387" width="51.42578125" style="8" customWidth="1"/>
    <col min="5388" max="5391" width="15.85546875" style="8" customWidth="1"/>
    <col min="5392" max="5597" width="9.140625" style="8"/>
    <col min="5598" max="5598" width="5.140625" style="8" customWidth="1"/>
    <col min="5599" max="5599" width="9.85546875" style="8" customWidth="1"/>
    <col min="5600" max="5600" width="32.42578125" style="8" customWidth="1"/>
    <col min="5601" max="5601" width="12.42578125" style="8" customWidth="1"/>
    <col min="5602" max="5615" width="11.5703125" style="8" customWidth="1"/>
    <col min="5616" max="5616" width="10.5703125" style="8" customWidth="1"/>
    <col min="5617" max="5640" width="9.140625" style="8"/>
    <col min="5641" max="5641" width="6.42578125" style="8" customWidth="1"/>
    <col min="5642" max="5642" width="9.85546875" style="8" customWidth="1"/>
    <col min="5643" max="5643" width="51.42578125" style="8" customWidth="1"/>
    <col min="5644" max="5647" width="15.85546875" style="8" customWidth="1"/>
    <col min="5648" max="5853" width="9.140625" style="8"/>
    <col min="5854" max="5854" width="5.140625" style="8" customWidth="1"/>
    <col min="5855" max="5855" width="9.85546875" style="8" customWidth="1"/>
    <col min="5856" max="5856" width="32.42578125" style="8" customWidth="1"/>
    <col min="5857" max="5857" width="12.42578125" style="8" customWidth="1"/>
    <col min="5858" max="5871" width="11.5703125" style="8" customWidth="1"/>
    <col min="5872" max="5872" width="10.5703125" style="8" customWidth="1"/>
    <col min="5873" max="5896" width="9.140625" style="8"/>
    <col min="5897" max="5897" width="6.42578125" style="8" customWidth="1"/>
    <col min="5898" max="5898" width="9.85546875" style="8" customWidth="1"/>
    <col min="5899" max="5899" width="51.42578125" style="8" customWidth="1"/>
    <col min="5900" max="5903" width="15.85546875" style="8" customWidth="1"/>
    <col min="5904" max="6109" width="9.140625" style="8"/>
    <col min="6110" max="6110" width="5.140625" style="8" customWidth="1"/>
    <col min="6111" max="6111" width="9.85546875" style="8" customWidth="1"/>
    <col min="6112" max="6112" width="32.42578125" style="8" customWidth="1"/>
    <col min="6113" max="6113" width="12.42578125" style="8" customWidth="1"/>
    <col min="6114" max="6127" width="11.5703125" style="8" customWidth="1"/>
    <col min="6128" max="6128" width="10.5703125" style="8" customWidth="1"/>
    <col min="6129" max="6152" width="9.140625" style="8"/>
    <col min="6153" max="6153" width="6.42578125" style="8" customWidth="1"/>
    <col min="6154" max="6154" width="9.85546875" style="8" customWidth="1"/>
    <col min="6155" max="6155" width="51.42578125" style="8" customWidth="1"/>
    <col min="6156" max="6159" width="15.85546875" style="8" customWidth="1"/>
    <col min="6160" max="6365" width="9.140625" style="8"/>
    <col min="6366" max="6366" width="5.140625" style="8" customWidth="1"/>
    <col min="6367" max="6367" width="9.85546875" style="8" customWidth="1"/>
    <col min="6368" max="6368" width="32.42578125" style="8" customWidth="1"/>
    <col min="6369" max="6369" width="12.42578125" style="8" customWidth="1"/>
    <col min="6370" max="6383" width="11.5703125" style="8" customWidth="1"/>
    <col min="6384" max="6384" width="10.5703125" style="8" customWidth="1"/>
    <col min="6385" max="6408" width="9.140625" style="8"/>
    <col min="6409" max="6409" width="6.42578125" style="8" customWidth="1"/>
    <col min="6410" max="6410" width="9.85546875" style="8" customWidth="1"/>
    <col min="6411" max="6411" width="51.42578125" style="8" customWidth="1"/>
    <col min="6412" max="6415" width="15.85546875" style="8" customWidth="1"/>
    <col min="6416" max="6621" width="9.140625" style="8"/>
    <col min="6622" max="6622" width="5.140625" style="8" customWidth="1"/>
    <col min="6623" max="6623" width="9.85546875" style="8" customWidth="1"/>
    <col min="6624" max="6624" width="32.42578125" style="8" customWidth="1"/>
    <col min="6625" max="6625" width="12.42578125" style="8" customWidth="1"/>
    <col min="6626" max="6639" width="11.5703125" style="8" customWidth="1"/>
    <col min="6640" max="6640" width="10.5703125" style="8" customWidth="1"/>
    <col min="6641" max="6664" width="9.140625" style="8"/>
    <col min="6665" max="6665" width="6.42578125" style="8" customWidth="1"/>
    <col min="6666" max="6666" width="9.85546875" style="8" customWidth="1"/>
    <col min="6667" max="6667" width="51.42578125" style="8" customWidth="1"/>
    <col min="6668" max="6671" width="15.85546875" style="8" customWidth="1"/>
    <col min="6672" max="6877" width="9.140625" style="8"/>
    <col min="6878" max="6878" width="5.140625" style="8" customWidth="1"/>
    <col min="6879" max="6879" width="9.85546875" style="8" customWidth="1"/>
    <col min="6880" max="6880" width="32.42578125" style="8" customWidth="1"/>
    <col min="6881" max="6881" width="12.42578125" style="8" customWidth="1"/>
    <col min="6882" max="6895" width="11.5703125" style="8" customWidth="1"/>
    <col min="6896" max="6896" width="10.5703125" style="8" customWidth="1"/>
    <col min="6897" max="6920" width="9.140625" style="8"/>
    <col min="6921" max="6921" width="6.42578125" style="8" customWidth="1"/>
    <col min="6922" max="6922" width="9.85546875" style="8" customWidth="1"/>
    <col min="6923" max="6923" width="51.42578125" style="8" customWidth="1"/>
    <col min="6924" max="6927" width="15.85546875" style="8" customWidth="1"/>
    <col min="6928" max="7133" width="9.140625" style="8"/>
    <col min="7134" max="7134" width="5.140625" style="8" customWidth="1"/>
    <col min="7135" max="7135" width="9.85546875" style="8" customWidth="1"/>
    <col min="7136" max="7136" width="32.42578125" style="8" customWidth="1"/>
    <col min="7137" max="7137" width="12.42578125" style="8" customWidth="1"/>
    <col min="7138" max="7151" width="11.5703125" style="8" customWidth="1"/>
    <col min="7152" max="7152" width="10.5703125" style="8" customWidth="1"/>
    <col min="7153" max="7176" width="9.140625" style="8"/>
    <col min="7177" max="7177" width="6.42578125" style="8" customWidth="1"/>
    <col min="7178" max="7178" width="9.85546875" style="8" customWidth="1"/>
    <col min="7179" max="7179" width="51.42578125" style="8" customWidth="1"/>
    <col min="7180" max="7183" width="15.85546875" style="8" customWidth="1"/>
    <col min="7184" max="7389" width="9.140625" style="8"/>
    <col min="7390" max="7390" width="5.140625" style="8" customWidth="1"/>
    <col min="7391" max="7391" width="9.85546875" style="8" customWidth="1"/>
    <col min="7392" max="7392" width="32.42578125" style="8" customWidth="1"/>
    <col min="7393" max="7393" width="12.42578125" style="8" customWidth="1"/>
    <col min="7394" max="7407" width="11.5703125" style="8" customWidth="1"/>
    <col min="7408" max="7408" width="10.5703125" style="8" customWidth="1"/>
    <col min="7409" max="7432" width="9.140625" style="8"/>
    <col min="7433" max="7433" width="6.42578125" style="8" customWidth="1"/>
    <col min="7434" max="7434" width="9.85546875" style="8" customWidth="1"/>
    <col min="7435" max="7435" width="51.42578125" style="8" customWidth="1"/>
    <col min="7436" max="7439" width="15.85546875" style="8" customWidth="1"/>
    <col min="7440" max="7645" width="9.140625" style="8"/>
    <col min="7646" max="7646" width="5.140625" style="8" customWidth="1"/>
    <col min="7647" max="7647" width="9.85546875" style="8" customWidth="1"/>
    <col min="7648" max="7648" width="32.42578125" style="8" customWidth="1"/>
    <col min="7649" max="7649" width="12.42578125" style="8" customWidth="1"/>
    <col min="7650" max="7663" width="11.5703125" style="8" customWidth="1"/>
    <col min="7664" max="7664" width="10.5703125" style="8" customWidth="1"/>
    <col min="7665" max="7688" width="9.140625" style="8"/>
    <col min="7689" max="7689" width="6.42578125" style="8" customWidth="1"/>
    <col min="7690" max="7690" width="9.85546875" style="8" customWidth="1"/>
    <col min="7691" max="7691" width="51.42578125" style="8" customWidth="1"/>
    <col min="7692" max="7695" width="15.85546875" style="8" customWidth="1"/>
    <col min="7696" max="7901" width="9.140625" style="8"/>
    <col min="7902" max="7902" width="5.140625" style="8" customWidth="1"/>
    <col min="7903" max="7903" width="9.85546875" style="8" customWidth="1"/>
    <col min="7904" max="7904" width="32.42578125" style="8" customWidth="1"/>
    <col min="7905" max="7905" width="12.42578125" style="8" customWidth="1"/>
    <col min="7906" max="7919" width="11.5703125" style="8" customWidth="1"/>
    <col min="7920" max="7920" width="10.5703125" style="8" customWidth="1"/>
    <col min="7921" max="7944" width="9.140625" style="8"/>
    <col min="7945" max="7945" width="6.42578125" style="8" customWidth="1"/>
    <col min="7946" max="7946" width="9.85546875" style="8" customWidth="1"/>
    <col min="7947" max="7947" width="51.42578125" style="8" customWidth="1"/>
    <col min="7948" max="7951" width="15.85546875" style="8" customWidth="1"/>
    <col min="7952" max="8157" width="9.140625" style="8"/>
    <col min="8158" max="8158" width="5.140625" style="8" customWidth="1"/>
    <col min="8159" max="8159" width="9.85546875" style="8" customWidth="1"/>
    <col min="8160" max="8160" width="32.42578125" style="8" customWidth="1"/>
    <col min="8161" max="8161" width="12.42578125" style="8" customWidth="1"/>
    <col min="8162" max="8175" width="11.5703125" style="8" customWidth="1"/>
    <col min="8176" max="8176" width="10.5703125" style="8" customWidth="1"/>
    <col min="8177" max="8200" width="9.140625" style="8"/>
    <col min="8201" max="8201" width="6.42578125" style="8" customWidth="1"/>
    <col min="8202" max="8202" width="9.85546875" style="8" customWidth="1"/>
    <col min="8203" max="8203" width="51.42578125" style="8" customWidth="1"/>
    <col min="8204" max="8207" width="15.85546875" style="8" customWidth="1"/>
    <col min="8208" max="8413" width="9.140625" style="8"/>
    <col min="8414" max="8414" width="5.140625" style="8" customWidth="1"/>
    <col min="8415" max="8415" width="9.85546875" style="8" customWidth="1"/>
    <col min="8416" max="8416" width="32.42578125" style="8" customWidth="1"/>
    <col min="8417" max="8417" width="12.42578125" style="8" customWidth="1"/>
    <col min="8418" max="8431" width="11.5703125" style="8" customWidth="1"/>
    <col min="8432" max="8432" width="10.5703125" style="8" customWidth="1"/>
    <col min="8433" max="8456" width="9.140625" style="8"/>
    <col min="8457" max="8457" width="6.42578125" style="8" customWidth="1"/>
    <col min="8458" max="8458" width="9.85546875" style="8" customWidth="1"/>
    <col min="8459" max="8459" width="51.42578125" style="8" customWidth="1"/>
    <col min="8460" max="8463" width="15.85546875" style="8" customWidth="1"/>
    <col min="8464" max="8669" width="9.140625" style="8"/>
    <col min="8670" max="8670" width="5.140625" style="8" customWidth="1"/>
    <col min="8671" max="8671" width="9.85546875" style="8" customWidth="1"/>
    <col min="8672" max="8672" width="32.42578125" style="8" customWidth="1"/>
    <col min="8673" max="8673" width="12.42578125" style="8" customWidth="1"/>
    <col min="8674" max="8687" width="11.5703125" style="8" customWidth="1"/>
    <col min="8688" max="8688" width="10.5703125" style="8" customWidth="1"/>
    <col min="8689" max="8712" width="9.140625" style="8"/>
    <col min="8713" max="8713" width="6.42578125" style="8" customWidth="1"/>
    <col min="8714" max="8714" width="9.85546875" style="8" customWidth="1"/>
    <col min="8715" max="8715" width="51.42578125" style="8" customWidth="1"/>
    <col min="8716" max="8719" width="15.85546875" style="8" customWidth="1"/>
    <col min="8720" max="8925" width="9.140625" style="8"/>
    <col min="8926" max="8926" width="5.140625" style="8" customWidth="1"/>
    <col min="8927" max="8927" width="9.85546875" style="8" customWidth="1"/>
    <col min="8928" max="8928" width="32.42578125" style="8" customWidth="1"/>
    <col min="8929" max="8929" width="12.42578125" style="8" customWidth="1"/>
    <col min="8930" max="8943" width="11.5703125" style="8" customWidth="1"/>
    <col min="8944" max="8944" width="10.5703125" style="8" customWidth="1"/>
    <col min="8945" max="8968" width="9.140625" style="8"/>
    <col min="8969" max="8969" width="6.42578125" style="8" customWidth="1"/>
    <col min="8970" max="8970" width="9.85546875" style="8" customWidth="1"/>
    <col min="8971" max="8971" width="51.42578125" style="8" customWidth="1"/>
    <col min="8972" max="8975" width="15.85546875" style="8" customWidth="1"/>
    <col min="8976" max="9181" width="9.140625" style="8"/>
    <col min="9182" max="9182" width="5.140625" style="8" customWidth="1"/>
    <col min="9183" max="9183" width="9.85546875" style="8" customWidth="1"/>
    <col min="9184" max="9184" width="32.42578125" style="8" customWidth="1"/>
    <col min="9185" max="9185" width="12.42578125" style="8" customWidth="1"/>
    <col min="9186" max="9199" width="11.5703125" style="8" customWidth="1"/>
    <col min="9200" max="9200" width="10.5703125" style="8" customWidth="1"/>
    <col min="9201" max="9224" width="9.140625" style="8"/>
    <col min="9225" max="9225" width="6.42578125" style="8" customWidth="1"/>
    <col min="9226" max="9226" width="9.85546875" style="8" customWidth="1"/>
    <col min="9227" max="9227" width="51.42578125" style="8" customWidth="1"/>
    <col min="9228" max="9231" width="15.85546875" style="8" customWidth="1"/>
    <col min="9232" max="9437" width="9.140625" style="8"/>
    <col min="9438" max="9438" width="5.140625" style="8" customWidth="1"/>
    <col min="9439" max="9439" width="9.85546875" style="8" customWidth="1"/>
    <col min="9440" max="9440" width="32.42578125" style="8" customWidth="1"/>
    <col min="9441" max="9441" width="12.42578125" style="8" customWidth="1"/>
    <col min="9442" max="9455" width="11.5703125" style="8" customWidth="1"/>
    <col min="9456" max="9456" width="10.5703125" style="8" customWidth="1"/>
    <col min="9457" max="9480" width="9.140625" style="8"/>
    <col min="9481" max="9481" width="6.42578125" style="8" customWidth="1"/>
    <col min="9482" max="9482" width="9.85546875" style="8" customWidth="1"/>
    <col min="9483" max="9483" width="51.42578125" style="8" customWidth="1"/>
    <col min="9484" max="9487" width="15.85546875" style="8" customWidth="1"/>
    <col min="9488" max="9693" width="9.140625" style="8"/>
    <col min="9694" max="9694" width="5.140625" style="8" customWidth="1"/>
    <col min="9695" max="9695" width="9.85546875" style="8" customWidth="1"/>
    <col min="9696" max="9696" width="32.42578125" style="8" customWidth="1"/>
    <col min="9697" max="9697" width="12.42578125" style="8" customWidth="1"/>
    <col min="9698" max="9711" width="11.5703125" style="8" customWidth="1"/>
    <col min="9712" max="9712" width="10.5703125" style="8" customWidth="1"/>
    <col min="9713" max="9736" width="9.140625" style="8"/>
    <col min="9737" max="9737" width="6.42578125" style="8" customWidth="1"/>
    <col min="9738" max="9738" width="9.85546875" style="8" customWidth="1"/>
    <col min="9739" max="9739" width="51.42578125" style="8" customWidth="1"/>
    <col min="9740" max="9743" width="15.85546875" style="8" customWidth="1"/>
    <col min="9744" max="9949" width="9.140625" style="8"/>
    <col min="9950" max="9950" width="5.140625" style="8" customWidth="1"/>
    <col min="9951" max="9951" width="9.85546875" style="8" customWidth="1"/>
    <col min="9952" max="9952" width="32.42578125" style="8" customWidth="1"/>
    <col min="9953" max="9953" width="12.42578125" style="8" customWidth="1"/>
    <col min="9954" max="9967" width="11.5703125" style="8" customWidth="1"/>
    <col min="9968" max="9968" width="10.5703125" style="8" customWidth="1"/>
    <col min="9969" max="9992" width="9.140625" style="8"/>
    <col min="9993" max="9993" width="6.42578125" style="8" customWidth="1"/>
    <col min="9994" max="9994" width="9.85546875" style="8" customWidth="1"/>
    <col min="9995" max="9995" width="51.42578125" style="8" customWidth="1"/>
    <col min="9996" max="9999" width="15.85546875" style="8" customWidth="1"/>
    <col min="10000" max="10205" width="9.140625" style="8"/>
    <col min="10206" max="10206" width="5.140625" style="8" customWidth="1"/>
    <col min="10207" max="10207" width="9.85546875" style="8" customWidth="1"/>
    <col min="10208" max="10208" width="32.42578125" style="8" customWidth="1"/>
    <col min="10209" max="10209" width="12.42578125" style="8" customWidth="1"/>
    <col min="10210" max="10223" width="11.5703125" style="8" customWidth="1"/>
    <col min="10224" max="10224" width="10.5703125" style="8" customWidth="1"/>
    <col min="10225" max="10248" width="9.140625" style="8"/>
    <col min="10249" max="10249" width="6.42578125" style="8" customWidth="1"/>
    <col min="10250" max="10250" width="9.85546875" style="8" customWidth="1"/>
    <col min="10251" max="10251" width="51.42578125" style="8" customWidth="1"/>
    <col min="10252" max="10255" width="15.85546875" style="8" customWidth="1"/>
    <col min="10256" max="10461" width="9.140625" style="8"/>
    <col min="10462" max="10462" width="5.140625" style="8" customWidth="1"/>
    <col min="10463" max="10463" width="9.85546875" style="8" customWidth="1"/>
    <col min="10464" max="10464" width="32.42578125" style="8" customWidth="1"/>
    <col min="10465" max="10465" width="12.42578125" style="8" customWidth="1"/>
    <col min="10466" max="10479" width="11.5703125" style="8" customWidth="1"/>
    <col min="10480" max="10480" width="10.5703125" style="8" customWidth="1"/>
    <col min="10481" max="10504" width="9.140625" style="8"/>
    <col min="10505" max="10505" width="6.42578125" style="8" customWidth="1"/>
    <col min="10506" max="10506" width="9.85546875" style="8" customWidth="1"/>
    <col min="10507" max="10507" width="51.42578125" style="8" customWidth="1"/>
    <col min="10508" max="10511" width="15.85546875" style="8" customWidth="1"/>
    <col min="10512" max="10717" width="9.140625" style="8"/>
    <col min="10718" max="10718" width="5.140625" style="8" customWidth="1"/>
    <col min="10719" max="10719" width="9.85546875" style="8" customWidth="1"/>
    <col min="10720" max="10720" width="32.42578125" style="8" customWidth="1"/>
    <col min="10721" max="10721" width="12.42578125" style="8" customWidth="1"/>
    <col min="10722" max="10735" width="11.5703125" style="8" customWidth="1"/>
    <col min="10736" max="10736" width="10.5703125" style="8" customWidth="1"/>
    <col min="10737" max="10760" width="9.140625" style="8"/>
    <col min="10761" max="10761" width="6.42578125" style="8" customWidth="1"/>
    <col min="10762" max="10762" width="9.85546875" style="8" customWidth="1"/>
    <col min="10763" max="10763" width="51.42578125" style="8" customWidth="1"/>
    <col min="10764" max="10767" width="15.85546875" style="8" customWidth="1"/>
    <col min="10768" max="10973" width="9.140625" style="8"/>
    <col min="10974" max="10974" width="5.140625" style="8" customWidth="1"/>
    <col min="10975" max="10975" width="9.85546875" style="8" customWidth="1"/>
    <col min="10976" max="10976" width="32.42578125" style="8" customWidth="1"/>
    <col min="10977" max="10977" width="12.42578125" style="8" customWidth="1"/>
    <col min="10978" max="10991" width="11.5703125" style="8" customWidth="1"/>
    <col min="10992" max="10992" width="10.5703125" style="8" customWidth="1"/>
    <col min="10993" max="11016" width="9.140625" style="8"/>
    <col min="11017" max="11017" width="6.42578125" style="8" customWidth="1"/>
    <col min="11018" max="11018" width="9.85546875" style="8" customWidth="1"/>
    <col min="11019" max="11019" width="51.42578125" style="8" customWidth="1"/>
    <col min="11020" max="11023" width="15.85546875" style="8" customWidth="1"/>
    <col min="11024" max="11229" width="9.140625" style="8"/>
    <col min="11230" max="11230" width="5.140625" style="8" customWidth="1"/>
    <col min="11231" max="11231" width="9.85546875" style="8" customWidth="1"/>
    <col min="11232" max="11232" width="32.42578125" style="8" customWidth="1"/>
    <col min="11233" max="11233" width="12.42578125" style="8" customWidth="1"/>
    <col min="11234" max="11247" width="11.5703125" style="8" customWidth="1"/>
    <col min="11248" max="11248" width="10.5703125" style="8" customWidth="1"/>
    <col min="11249" max="11272" width="9.140625" style="8"/>
    <col min="11273" max="11273" width="6.42578125" style="8" customWidth="1"/>
    <col min="11274" max="11274" width="9.85546875" style="8" customWidth="1"/>
    <col min="11275" max="11275" width="51.42578125" style="8" customWidth="1"/>
    <col min="11276" max="11279" width="15.85546875" style="8" customWidth="1"/>
    <col min="11280" max="11485" width="9.140625" style="8"/>
    <col min="11486" max="11486" width="5.140625" style="8" customWidth="1"/>
    <col min="11487" max="11487" width="9.85546875" style="8" customWidth="1"/>
    <col min="11488" max="11488" width="32.42578125" style="8" customWidth="1"/>
    <col min="11489" max="11489" width="12.42578125" style="8" customWidth="1"/>
    <col min="11490" max="11503" width="11.5703125" style="8" customWidth="1"/>
    <col min="11504" max="11504" width="10.5703125" style="8" customWidth="1"/>
    <col min="11505" max="11528" width="9.140625" style="8"/>
    <col min="11529" max="11529" width="6.42578125" style="8" customWidth="1"/>
    <col min="11530" max="11530" width="9.85546875" style="8" customWidth="1"/>
    <col min="11531" max="11531" width="51.42578125" style="8" customWidth="1"/>
    <col min="11532" max="11535" width="15.85546875" style="8" customWidth="1"/>
    <col min="11536" max="11741" width="9.140625" style="8"/>
    <col min="11742" max="11742" width="5.140625" style="8" customWidth="1"/>
    <col min="11743" max="11743" width="9.85546875" style="8" customWidth="1"/>
    <col min="11744" max="11744" width="32.42578125" style="8" customWidth="1"/>
    <col min="11745" max="11745" width="12.42578125" style="8" customWidth="1"/>
    <col min="11746" max="11759" width="11.5703125" style="8" customWidth="1"/>
    <col min="11760" max="11760" width="10.5703125" style="8" customWidth="1"/>
    <col min="11761" max="11784" width="9.140625" style="8"/>
    <col min="11785" max="11785" width="6.42578125" style="8" customWidth="1"/>
    <col min="11786" max="11786" width="9.85546875" style="8" customWidth="1"/>
    <col min="11787" max="11787" width="51.42578125" style="8" customWidth="1"/>
    <col min="11788" max="11791" width="15.85546875" style="8" customWidth="1"/>
    <col min="11792" max="11997" width="9.140625" style="8"/>
    <col min="11998" max="11998" width="5.140625" style="8" customWidth="1"/>
    <col min="11999" max="11999" width="9.85546875" style="8" customWidth="1"/>
    <col min="12000" max="12000" width="32.42578125" style="8" customWidth="1"/>
    <col min="12001" max="12001" width="12.42578125" style="8" customWidth="1"/>
    <col min="12002" max="12015" width="11.5703125" style="8" customWidth="1"/>
    <col min="12016" max="12016" width="10.5703125" style="8" customWidth="1"/>
    <col min="12017" max="12040" width="9.140625" style="8"/>
    <col min="12041" max="12041" width="6.42578125" style="8" customWidth="1"/>
    <col min="12042" max="12042" width="9.85546875" style="8" customWidth="1"/>
    <col min="12043" max="12043" width="51.42578125" style="8" customWidth="1"/>
    <col min="12044" max="12047" width="15.85546875" style="8" customWidth="1"/>
    <col min="12048" max="12253" width="9.140625" style="8"/>
    <col min="12254" max="12254" width="5.140625" style="8" customWidth="1"/>
    <col min="12255" max="12255" width="9.85546875" style="8" customWidth="1"/>
    <col min="12256" max="12256" width="32.42578125" style="8" customWidth="1"/>
    <col min="12257" max="12257" width="12.42578125" style="8" customWidth="1"/>
    <col min="12258" max="12271" width="11.5703125" style="8" customWidth="1"/>
    <col min="12272" max="12272" width="10.5703125" style="8" customWidth="1"/>
    <col min="12273" max="12296" width="9.140625" style="8"/>
    <col min="12297" max="12297" width="6.42578125" style="8" customWidth="1"/>
    <col min="12298" max="12298" width="9.85546875" style="8" customWidth="1"/>
    <col min="12299" max="12299" width="51.42578125" style="8" customWidth="1"/>
    <col min="12300" max="12303" width="15.85546875" style="8" customWidth="1"/>
    <col min="12304" max="12509" width="9.140625" style="8"/>
    <col min="12510" max="12510" width="5.140625" style="8" customWidth="1"/>
    <col min="12511" max="12511" width="9.85546875" style="8" customWidth="1"/>
    <col min="12512" max="12512" width="32.42578125" style="8" customWidth="1"/>
    <col min="12513" max="12513" width="12.42578125" style="8" customWidth="1"/>
    <col min="12514" max="12527" width="11.5703125" style="8" customWidth="1"/>
    <col min="12528" max="12528" width="10.5703125" style="8" customWidth="1"/>
    <col min="12529" max="12552" width="9.140625" style="8"/>
    <col min="12553" max="12553" width="6.42578125" style="8" customWidth="1"/>
    <col min="12554" max="12554" width="9.85546875" style="8" customWidth="1"/>
    <col min="12555" max="12555" width="51.42578125" style="8" customWidth="1"/>
    <col min="12556" max="12559" width="15.85546875" style="8" customWidth="1"/>
    <col min="12560" max="12765" width="9.140625" style="8"/>
    <col min="12766" max="12766" width="5.140625" style="8" customWidth="1"/>
    <col min="12767" max="12767" width="9.85546875" style="8" customWidth="1"/>
    <col min="12768" max="12768" width="32.42578125" style="8" customWidth="1"/>
    <col min="12769" max="12769" width="12.42578125" style="8" customWidth="1"/>
    <col min="12770" max="12783" width="11.5703125" style="8" customWidth="1"/>
    <col min="12784" max="12784" width="10.5703125" style="8" customWidth="1"/>
    <col min="12785" max="12808" width="9.140625" style="8"/>
    <col min="12809" max="12809" width="6.42578125" style="8" customWidth="1"/>
    <col min="12810" max="12810" width="9.85546875" style="8" customWidth="1"/>
    <col min="12811" max="12811" width="51.42578125" style="8" customWidth="1"/>
    <col min="12812" max="12815" width="15.85546875" style="8" customWidth="1"/>
    <col min="12816" max="13021" width="9.140625" style="8"/>
    <col min="13022" max="13022" width="5.140625" style="8" customWidth="1"/>
    <col min="13023" max="13023" width="9.85546875" style="8" customWidth="1"/>
    <col min="13024" max="13024" width="32.42578125" style="8" customWidth="1"/>
    <col min="13025" max="13025" width="12.42578125" style="8" customWidth="1"/>
    <col min="13026" max="13039" width="11.5703125" style="8" customWidth="1"/>
    <col min="13040" max="13040" width="10.5703125" style="8" customWidth="1"/>
    <col min="13041" max="13064" width="9.140625" style="8"/>
    <col min="13065" max="13065" width="6.42578125" style="8" customWidth="1"/>
    <col min="13066" max="13066" width="9.85546875" style="8" customWidth="1"/>
    <col min="13067" max="13067" width="51.42578125" style="8" customWidth="1"/>
    <col min="13068" max="13071" width="15.85546875" style="8" customWidth="1"/>
    <col min="13072" max="13277" width="9.140625" style="8"/>
    <col min="13278" max="13278" width="5.140625" style="8" customWidth="1"/>
    <col min="13279" max="13279" width="9.85546875" style="8" customWidth="1"/>
    <col min="13280" max="13280" width="32.42578125" style="8" customWidth="1"/>
    <col min="13281" max="13281" width="12.42578125" style="8" customWidth="1"/>
    <col min="13282" max="13295" width="11.5703125" style="8" customWidth="1"/>
    <col min="13296" max="13296" width="10.5703125" style="8" customWidth="1"/>
    <col min="13297" max="13320" width="9.140625" style="8"/>
    <col min="13321" max="13321" width="6.42578125" style="8" customWidth="1"/>
    <col min="13322" max="13322" width="9.85546875" style="8" customWidth="1"/>
    <col min="13323" max="13323" width="51.42578125" style="8" customWidth="1"/>
    <col min="13324" max="13327" width="15.85546875" style="8" customWidth="1"/>
    <col min="13328" max="13533" width="9.140625" style="8"/>
    <col min="13534" max="13534" width="5.140625" style="8" customWidth="1"/>
    <col min="13535" max="13535" width="9.85546875" style="8" customWidth="1"/>
    <col min="13536" max="13536" width="32.42578125" style="8" customWidth="1"/>
    <col min="13537" max="13537" width="12.42578125" style="8" customWidth="1"/>
    <col min="13538" max="13551" width="11.5703125" style="8" customWidth="1"/>
    <col min="13552" max="13552" width="10.5703125" style="8" customWidth="1"/>
    <col min="13553" max="13576" width="9.140625" style="8"/>
    <col min="13577" max="13577" width="6.42578125" style="8" customWidth="1"/>
    <col min="13578" max="13578" width="9.85546875" style="8" customWidth="1"/>
    <col min="13579" max="13579" width="51.42578125" style="8" customWidth="1"/>
    <col min="13580" max="13583" width="15.85546875" style="8" customWidth="1"/>
    <col min="13584" max="13789" width="9.140625" style="8"/>
    <col min="13790" max="13790" width="5.140625" style="8" customWidth="1"/>
    <col min="13791" max="13791" width="9.85546875" style="8" customWidth="1"/>
    <col min="13792" max="13792" width="32.42578125" style="8" customWidth="1"/>
    <col min="13793" max="13793" width="12.42578125" style="8" customWidth="1"/>
    <col min="13794" max="13807" width="11.5703125" style="8" customWidth="1"/>
    <col min="13808" max="13808" width="10.5703125" style="8" customWidth="1"/>
    <col min="13809" max="13832" width="9.140625" style="8"/>
    <col min="13833" max="13833" width="6.42578125" style="8" customWidth="1"/>
    <col min="13834" max="13834" width="9.85546875" style="8" customWidth="1"/>
    <col min="13835" max="13835" width="51.42578125" style="8" customWidth="1"/>
    <col min="13836" max="13839" width="15.85546875" style="8" customWidth="1"/>
    <col min="13840" max="14045" width="9.140625" style="8"/>
    <col min="14046" max="14046" width="5.140625" style="8" customWidth="1"/>
    <col min="14047" max="14047" width="9.85546875" style="8" customWidth="1"/>
    <col min="14048" max="14048" width="32.42578125" style="8" customWidth="1"/>
    <col min="14049" max="14049" width="12.42578125" style="8" customWidth="1"/>
    <col min="14050" max="14063" width="11.5703125" style="8" customWidth="1"/>
    <col min="14064" max="14064" width="10.5703125" style="8" customWidth="1"/>
    <col min="14065" max="14088" width="9.140625" style="8"/>
    <col min="14089" max="14089" width="6.42578125" style="8" customWidth="1"/>
    <col min="14090" max="14090" width="9.85546875" style="8" customWidth="1"/>
    <col min="14091" max="14091" width="51.42578125" style="8" customWidth="1"/>
    <col min="14092" max="14095" width="15.85546875" style="8" customWidth="1"/>
    <col min="14096" max="14301" width="9.140625" style="8"/>
    <col min="14302" max="14302" width="5.140625" style="8" customWidth="1"/>
    <col min="14303" max="14303" width="9.85546875" style="8" customWidth="1"/>
    <col min="14304" max="14304" width="32.42578125" style="8" customWidth="1"/>
    <col min="14305" max="14305" width="12.42578125" style="8" customWidth="1"/>
    <col min="14306" max="14319" width="11.5703125" style="8" customWidth="1"/>
    <col min="14320" max="14320" width="10.5703125" style="8" customWidth="1"/>
    <col min="14321" max="14344" width="9.140625" style="8"/>
    <col min="14345" max="14345" width="6.42578125" style="8" customWidth="1"/>
    <col min="14346" max="14346" width="9.85546875" style="8" customWidth="1"/>
    <col min="14347" max="14347" width="51.42578125" style="8" customWidth="1"/>
    <col min="14348" max="14351" width="15.85546875" style="8" customWidth="1"/>
    <col min="14352" max="14557" width="9.140625" style="8"/>
    <col min="14558" max="14558" width="5.140625" style="8" customWidth="1"/>
    <col min="14559" max="14559" width="9.85546875" style="8" customWidth="1"/>
    <col min="14560" max="14560" width="32.42578125" style="8" customWidth="1"/>
    <col min="14561" max="14561" width="12.42578125" style="8" customWidth="1"/>
    <col min="14562" max="14575" width="11.5703125" style="8" customWidth="1"/>
    <col min="14576" max="14576" width="10.5703125" style="8" customWidth="1"/>
    <col min="14577" max="14600" width="9.140625" style="8"/>
    <col min="14601" max="14601" width="6.42578125" style="8" customWidth="1"/>
    <col min="14602" max="14602" width="9.85546875" style="8" customWidth="1"/>
    <col min="14603" max="14603" width="51.42578125" style="8" customWidth="1"/>
    <col min="14604" max="14607" width="15.85546875" style="8" customWidth="1"/>
    <col min="14608" max="14813" width="9.140625" style="8"/>
    <col min="14814" max="14814" width="5.140625" style="8" customWidth="1"/>
    <col min="14815" max="14815" width="9.85546875" style="8" customWidth="1"/>
    <col min="14816" max="14816" width="32.42578125" style="8" customWidth="1"/>
    <col min="14817" max="14817" width="12.42578125" style="8" customWidth="1"/>
    <col min="14818" max="14831" width="11.5703125" style="8" customWidth="1"/>
    <col min="14832" max="14832" width="10.5703125" style="8" customWidth="1"/>
    <col min="14833" max="14856" width="9.140625" style="8"/>
    <col min="14857" max="14857" width="6.42578125" style="8" customWidth="1"/>
    <col min="14858" max="14858" width="9.85546875" style="8" customWidth="1"/>
    <col min="14859" max="14859" width="51.42578125" style="8" customWidth="1"/>
    <col min="14860" max="14863" width="15.85546875" style="8" customWidth="1"/>
    <col min="14864" max="15069" width="9.140625" style="8"/>
    <col min="15070" max="15070" width="5.140625" style="8" customWidth="1"/>
    <col min="15071" max="15071" width="9.85546875" style="8" customWidth="1"/>
    <col min="15072" max="15072" width="32.42578125" style="8" customWidth="1"/>
    <col min="15073" max="15073" width="12.42578125" style="8" customWidth="1"/>
    <col min="15074" max="15087" width="11.5703125" style="8" customWidth="1"/>
    <col min="15088" max="15088" width="10.5703125" style="8" customWidth="1"/>
    <col min="15089" max="15112" width="9.140625" style="8"/>
    <col min="15113" max="15113" width="6.42578125" style="8" customWidth="1"/>
    <col min="15114" max="15114" width="9.85546875" style="8" customWidth="1"/>
    <col min="15115" max="15115" width="51.42578125" style="8" customWidth="1"/>
    <col min="15116" max="15119" width="15.85546875" style="8" customWidth="1"/>
    <col min="15120" max="15325" width="9.140625" style="8"/>
    <col min="15326" max="15326" width="5.140625" style="8" customWidth="1"/>
    <col min="15327" max="15327" width="9.85546875" style="8" customWidth="1"/>
    <col min="15328" max="15328" width="32.42578125" style="8" customWidth="1"/>
    <col min="15329" max="15329" width="12.42578125" style="8" customWidth="1"/>
    <col min="15330" max="15343" width="11.5703125" style="8" customWidth="1"/>
    <col min="15344" max="15344" width="10.5703125" style="8" customWidth="1"/>
    <col min="15345" max="15368" width="9.140625" style="8"/>
    <col min="15369" max="15369" width="6.42578125" style="8" customWidth="1"/>
    <col min="15370" max="15370" width="9.85546875" style="8" customWidth="1"/>
    <col min="15371" max="15371" width="51.42578125" style="8" customWidth="1"/>
    <col min="15372" max="15375" width="15.85546875" style="8" customWidth="1"/>
    <col min="15376" max="15581" width="9.140625" style="8"/>
    <col min="15582" max="15582" width="5.140625" style="8" customWidth="1"/>
    <col min="15583" max="15583" width="9.85546875" style="8" customWidth="1"/>
    <col min="15584" max="15584" width="32.42578125" style="8" customWidth="1"/>
    <col min="15585" max="15585" width="12.42578125" style="8" customWidth="1"/>
    <col min="15586" max="15599" width="11.5703125" style="8" customWidth="1"/>
    <col min="15600" max="15600" width="10.5703125" style="8" customWidth="1"/>
    <col min="15601" max="15624" width="9.140625" style="8"/>
    <col min="15625" max="15625" width="6.42578125" style="8" customWidth="1"/>
    <col min="15626" max="15626" width="9.85546875" style="8" customWidth="1"/>
    <col min="15627" max="15627" width="51.42578125" style="8" customWidth="1"/>
    <col min="15628" max="15631" width="15.85546875" style="8" customWidth="1"/>
    <col min="15632" max="15837" width="9.140625" style="8"/>
    <col min="15838" max="15838" width="5.140625" style="8" customWidth="1"/>
    <col min="15839" max="15839" width="9.85546875" style="8" customWidth="1"/>
    <col min="15840" max="15840" width="32.42578125" style="8" customWidth="1"/>
    <col min="15841" max="15841" width="12.42578125" style="8" customWidth="1"/>
    <col min="15842" max="15855" width="11.5703125" style="8" customWidth="1"/>
    <col min="15856" max="15856" width="10.5703125" style="8" customWidth="1"/>
    <col min="15857" max="15880" width="9.140625" style="8"/>
    <col min="15881" max="15881" width="6.42578125" style="8" customWidth="1"/>
    <col min="15882" max="15882" width="9.85546875" style="8" customWidth="1"/>
    <col min="15883" max="15883" width="51.42578125" style="8" customWidth="1"/>
    <col min="15884" max="15887" width="15.85546875" style="8" customWidth="1"/>
    <col min="15888" max="16093" width="9.140625" style="8"/>
    <col min="16094" max="16094" width="5.140625" style="8" customWidth="1"/>
    <col min="16095" max="16095" width="9.85546875" style="8" customWidth="1"/>
    <col min="16096" max="16096" width="32.42578125" style="8" customWidth="1"/>
    <col min="16097" max="16097" width="12.42578125" style="8" customWidth="1"/>
    <col min="16098" max="16111" width="11.5703125" style="8" customWidth="1"/>
    <col min="16112" max="16112" width="10.5703125" style="8" customWidth="1"/>
    <col min="16113" max="16136" width="9.140625" style="8"/>
    <col min="16137" max="16137" width="6.42578125" style="8" customWidth="1"/>
    <col min="16138" max="16138" width="9.85546875" style="8" customWidth="1"/>
    <col min="16139" max="16139" width="51.42578125" style="8" customWidth="1"/>
    <col min="16140" max="16143" width="15.85546875" style="8" customWidth="1"/>
    <col min="16144" max="16349" width="9.140625" style="8"/>
    <col min="16350" max="16350" width="5.140625" style="8" customWidth="1"/>
    <col min="16351" max="16351" width="9.85546875" style="8" customWidth="1"/>
    <col min="16352" max="16352" width="32.42578125" style="8" customWidth="1"/>
    <col min="16353" max="16353" width="12.42578125" style="8" customWidth="1"/>
    <col min="16354" max="16367" width="11.5703125" style="8" customWidth="1"/>
    <col min="16368" max="16368" width="10.5703125" style="8" customWidth="1"/>
    <col min="16369" max="16384" width="9.140625" style="8"/>
  </cols>
  <sheetData>
    <row r="2" spans="1:264" ht="33" x14ac:dyDescent="0.3">
      <c r="C2" s="7" t="s">
        <v>0</v>
      </c>
    </row>
    <row r="3" spans="1:264" x14ac:dyDescent="0.3">
      <c r="C3" s="7"/>
    </row>
    <row r="4" spans="1:264" x14ac:dyDescent="0.3">
      <c r="A4" s="11"/>
      <c r="B4" s="12"/>
      <c r="C4" s="22" t="s">
        <v>59</v>
      </c>
    </row>
    <row r="5" spans="1:264" x14ac:dyDescent="0.3">
      <c r="A5" s="11"/>
      <c r="B5" s="12"/>
      <c r="C5" s="22">
        <v>46325</v>
      </c>
    </row>
    <row r="6" spans="1:264" x14ac:dyDescent="0.3">
      <c r="A6" s="11"/>
      <c r="B6" s="13"/>
      <c r="C6" s="14"/>
    </row>
    <row r="7" spans="1:264" x14ac:dyDescent="0.3">
      <c r="A7" s="1" t="s">
        <v>1</v>
      </c>
      <c r="B7" s="1" t="s">
        <v>2</v>
      </c>
      <c r="C7" s="1" t="s">
        <v>3</v>
      </c>
      <c r="D7" s="25">
        <v>46023</v>
      </c>
      <c r="E7" s="25">
        <v>46054</v>
      </c>
      <c r="F7" s="25">
        <v>46082</v>
      </c>
      <c r="G7" s="34" t="s">
        <v>53</v>
      </c>
      <c r="H7" s="34">
        <v>46113</v>
      </c>
      <c r="I7" s="34">
        <v>46143</v>
      </c>
      <c r="J7" s="34">
        <v>46174</v>
      </c>
      <c r="K7" s="34" t="s">
        <v>54</v>
      </c>
      <c r="L7" s="34" t="s">
        <v>55</v>
      </c>
      <c r="M7" s="44">
        <v>46204</v>
      </c>
      <c r="N7" s="44">
        <v>46235</v>
      </c>
      <c r="O7" s="40">
        <v>46266</v>
      </c>
      <c r="P7" s="40" t="s">
        <v>58</v>
      </c>
      <c r="Q7" s="40">
        <v>46296</v>
      </c>
      <c r="R7" s="40">
        <v>46327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</row>
    <row r="8" spans="1:264" x14ac:dyDescent="0.3">
      <c r="A8" s="2">
        <v>1</v>
      </c>
      <c r="B8" s="17" t="s">
        <v>4</v>
      </c>
      <c r="C8" s="17" t="s">
        <v>5</v>
      </c>
      <c r="D8" s="38">
        <v>4155.96</v>
      </c>
      <c r="E8" s="38">
        <v>6832.68</v>
      </c>
      <c r="F8" s="38">
        <v>8171.04</v>
      </c>
      <c r="G8" s="38">
        <f>D8+E8+F8</f>
        <v>19159.68</v>
      </c>
      <c r="H8" s="38">
        <v>7607.52</v>
      </c>
      <c r="I8" s="38">
        <v>4508.16</v>
      </c>
      <c r="J8" s="38">
        <v>4508.16</v>
      </c>
      <c r="K8" s="38">
        <f>H8+I8+J8</f>
        <v>16623.84</v>
      </c>
      <c r="L8" s="38">
        <f>G8+K8</f>
        <v>35783.520000000004</v>
      </c>
      <c r="M8" s="45">
        <v>4578.6000000000004</v>
      </c>
      <c r="N8" s="46">
        <v>4578.6000000000004</v>
      </c>
      <c r="O8" s="41">
        <v>4789.92</v>
      </c>
      <c r="P8" s="41">
        <f>M8+N8+O8</f>
        <v>13947.12</v>
      </c>
      <c r="Q8" s="3">
        <v>5182.3500000000004</v>
      </c>
      <c r="R8" s="41">
        <v>4021.3</v>
      </c>
    </row>
    <row r="9" spans="1:264" x14ac:dyDescent="0.3">
      <c r="A9" s="2">
        <v>2</v>
      </c>
      <c r="B9" s="19" t="s">
        <v>6</v>
      </c>
      <c r="C9" s="19" t="s">
        <v>7</v>
      </c>
      <c r="D9" s="38">
        <v>7184.88</v>
      </c>
      <c r="E9" s="38">
        <v>7396.2</v>
      </c>
      <c r="F9" s="38">
        <v>7255.32</v>
      </c>
      <c r="G9" s="38">
        <f t="shared" ref="G9:G32" si="0">D9+E9+F9</f>
        <v>21836.400000000001</v>
      </c>
      <c r="H9" s="38">
        <v>6691.8</v>
      </c>
      <c r="I9" s="38">
        <v>6691.8</v>
      </c>
      <c r="J9" s="38">
        <v>7396.2</v>
      </c>
      <c r="K9" s="38">
        <f t="shared" ref="K9:K33" si="1">H9+I9+J9</f>
        <v>20779.8</v>
      </c>
      <c r="L9" s="38">
        <f t="shared" ref="L9:L33" si="2">G9+K9</f>
        <v>42616.2</v>
      </c>
      <c r="M9" s="45">
        <v>7818.84</v>
      </c>
      <c r="N9" s="46">
        <v>7396.2</v>
      </c>
      <c r="O9" s="41">
        <v>7677.96</v>
      </c>
      <c r="P9" s="41">
        <f t="shared" ref="P9:P32" si="3">M9+N9+O9</f>
        <v>22893</v>
      </c>
      <c r="Q9" s="3">
        <v>9028.89</v>
      </c>
      <c r="R9" s="41">
        <v>7006.07</v>
      </c>
    </row>
    <row r="10" spans="1:264" s="27" customFormat="1" x14ac:dyDescent="0.3">
      <c r="A10" s="2">
        <v>3</v>
      </c>
      <c r="B10" s="20" t="s">
        <v>8</v>
      </c>
      <c r="C10" s="19" t="s">
        <v>9</v>
      </c>
      <c r="D10" s="38">
        <v>7255.32</v>
      </c>
      <c r="E10" s="38">
        <v>8452.7999999999993</v>
      </c>
      <c r="F10" s="38">
        <v>7255.32</v>
      </c>
      <c r="G10" s="38">
        <f t="shared" si="0"/>
        <v>22963.439999999999</v>
      </c>
      <c r="H10" s="38">
        <v>8241.48</v>
      </c>
      <c r="I10" s="38">
        <v>7889.28</v>
      </c>
      <c r="J10" s="38">
        <v>7255.32</v>
      </c>
      <c r="K10" s="38">
        <f t="shared" si="1"/>
        <v>23386.079999999998</v>
      </c>
      <c r="L10" s="38">
        <f t="shared" si="2"/>
        <v>46349.52</v>
      </c>
      <c r="M10" s="45">
        <v>6903.12</v>
      </c>
      <c r="N10" s="46">
        <v>6550.92</v>
      </c>
      <c r="O10" s="41">
        <v>8030.16</v>
      </c>
      <c r="P10" s="41">
        <f t="shared" si="3"/>
        <v>21484.2</v>
      </c>
      <c r="Q10" s="3">
        <v>9060.49</v>
      </c>
      <c r="R10" s="41">
        <v>7030.59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</row>
    <row r="11" spans="1:264" s="28" customFormat="1" x14ac:dyDescent="0.3">
      <c r="A11" s="2">
        <v>4</v>
      </c>
      <c r="B11" s="21" t="s">
        <v>10</v>
      </c>
      <c r="C11" s="19" t="s">
        <v>11</v>
      </c>
      <c r="D11" s="38">
        <v>2183.64</v>
      </c>
      <c r="E11" s="38">
        <v>2042.7600000000002</v>
      </c>
      <c r="F11" s="38">
        <v>3310.68</v>
      </c>
      <c r="G11" s="38">
        <f t="shared" si="0"/>
        <v>7537.08</v>
      </c>
      <c r="H11" s="38">
        <v>1761</v>
      </c>
      <c r="I11" s="38">
        <v>2676.72</v>
      </c>
      <c r="J11" s="38">
        <v>3099.36</v>
      </c>
      <c r="K11" s="38">
        <f t="shared" si="1"/>
        <v>7537.08</v>
      </c>
      <c r="L11" s="38">
        <f t="shared" si="2"/>
        <v>15074.16</v>
      </c>
      <c r="M11" s="45">
        <v>1620.12</v>
      </c>
      <c r="N11" s="46">
        <v>1972.32</v>
      </c>
      <c r="O11" s="41">
        <v>2324.52</v>
      </c>
      <c r="P11" s="41">
        <f t="shared" si="3"/>
        <v>5916.9599999999991</v>
      </c>
      <c r="Q11" s="3">
        <v>13947.12</v>
      </c>
      <c r="R11" s="41">
        <v>12679.2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</row>
    <row r="12" spans="1:264" s="28" customFormat="1" x14ac:dyDescent="0.3">
      <c r="A12" s="2">
        <v>5</v>
      </c>
      <c r="B12" s="21" t="s">
        <v>45</v>
      </c>
      <c r="C12" s="19" t="s">
        <v>46</v>
      </c>
      <c r="D12" s="38">
        <v>422.64</v>
      </c>
      <c r="E12" s="38">
        <v>422.64000000000033</v>
      </c>
      <c r="F12" s="38">
        <v>422.64</v>
      </c>
      <c r="G12" s="38">
        <f t="shared" si="0"/>
        <v>1267.9200000000003</v>
      </c>
      <c r="H12" s="38">
        <v>211.32</v>
      </c>
      <c r="I12" s="38">
        <v>563.52</v>
      </c>
      <c r="J12" s="38">
        <v>704.4</v>
      </c>
      <c r="K12" s="38">
        <f t="shared" si="1"/>
        <v>1479.2399999999998</v>
      </c>
      <c r="L12" s="38">
        <f t="shared" si="2"/>
        <v>2747.16</v>
      </c>
      <c r="M12" s="45">
        <v>352.2</v>
      </c>
      <c r="N12" s="46">
        <v>563.52</v>
      </c>
      <c r="O12" s="41">
        <v>211.32</v>
      </c>
      <c r="P12" s="41">
        <f t="shared" si="3"/>
        <v>1127.04</v>
      </c>
      <c r="Q12" s="3">
        <v>9028.89</v>
      </c>
      <c r="R12" s="41">
        <v>7006.07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</row>
    <row r="13" spans="1:264" s="28" customFormat="1" x14ac:dyDescent="0.3">
      <c r="A13" s="2">
        <v>6</v>
      </c>
      <c r="B13" s="21" t="s">
        <v>12</v>
      </c>
      <c r="C13" s="19" t="s">
        <v>13</v>
      </c>
      <c r="D13" s="38">
        <v>3169.8</v>
      </c>
      <c r="E13" s="38">
        <v>4155.96</v>
      </c>
      <c r="F13" s="38">
        <v>3874.2</v>
      </c>
      <c r="G13" s="38">
        <f t="shared" si="0"/>
        <v>11199.96</v>
      </c>
      <c r="H13" s="38">
        <v>3522</v>
      </c>
      <c r="I13" s="38">
        <v>4226.3999999999996</v>
      </c>
      <c r="J13" s="38">
        <v>3944.64</v>
      </c>
      <c r="K13" s="38">
        <f t="shared" si="1"/>
        <v>11693.039999999999</v>
      </c>
      <c r="L13" s="38">
        <f t="shared" si="2"/>
        <v>22893</v>
      </c>
      <c r="M13" s="45">
        <v>4860.3599999999997</v>
      </c>
      <c r="N13" s="46">
        <v>3592.44</v>
      </c>
      <c r="O13" s="41">
        <v>3874.2</v>
      </c>
      <c r="P13" s="41">
        <f t="shared" si="3"/>
        <v>12327</v>
      </c>
      <c r="Q13" s="3">
        <v>11657.41</v>
      </c>
      <c r="R13" s="41">
        <v>9045.7000000000007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</row>
    <row r="14" spans="1:264" s="28" customFormat="1" x14ac:dyDescent="0.3">
      <c r="A14" s="2">
        <v>7</v>
      </c>
      <c r="B14" s="21" t="s">
        <v>14</v>
      </c>
      <c r="C14" s="19" t="s">
        <v>15</v>
      </c>
      <c r="D14" s="38">
        <v>5494.32</v>
      </c>
      <c r="E14" s="38">
        <v>7396.2</v>
      </c>
      <c r="F14" s="38">
        <v>8241.48</v>
      </c>
      <c r="G14" s="38">
        <f t="shared" si="0"/>
        <v>21132</v>
      </c>
      <c r="H14" s="38">
        <v>6691.8</v>
      </c>
      <c r="I14" s="38">
        <v>8030.16</v>
      </c>
      <c r="J14" s="38">
        <v>6128.28</v>
      </c>
      <c r="K14" s="38">
        <f t="shared" si="1"/>
        <v>20850.239999999998</v>
      </c>
      <c r="L14" s="38">
        <f t="shared" si="2"/>
        <v>41982.239999999998</v>
      </c>
      <c r="M14" s="45">
        <v>7818.48</v>
      </c>
      <c r="N14" s="46">
        <v>8382.36</v>
      </c>
      <c r="O14" s="41">
        <v>9298.08</v>
      </c>
      <c r="P14" s="41">
        <f t="shared" si="3"/>
        <v>25498.92</v>
      </c>
      <c r="Q14" s="3">
        <v>9298.08</v>
      </c>
      <c r="R14" s="41">
        <v>8452.7999999999993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</row>
    <row r="15" spans="1:264" s="29" customFormat="1" x14ac:dyDescent="0.3">
      <c r="A15" s="2">
        <v>8</v>
      </c>
      <c r="B15" s="21" t="s">
        <v>16</v>
      </c>
      <c r="C15" s="19" t="s">
        <v>17</v>
      </c>
      <c r="D15" s="38">
        <v>5001.24</v>
      </c>
      <c r="E15" s="38">
        <v>5494.32</v>
      </c>
      <c r="F15" s="38">
        <v>5423.88</v>
      </c>
      <c r="G15" s="38">
        <f t="shared" si="0"/>
        <v>15919.439999999999</v>
      </c>
      <c r="H15" s="38">
        <v>5423.88</v>
      </c>
      <c r="I15" s="38">
        <v>5494.32</v>
      </c>
      <c r="J15" s="38">
        <v>4860.3599999999997</v>
      </c>
      <c r="K15" s="38">
        <f t="shared" si="1"/>
        <v>15778.560000000001</v>
      </c>
      <c r="L15" s="38">
        <f t="shared" si="2"/>
        <v>31698</v>
      </c>
      <c r="M15" s="45">
        <v>6057.84</v>
      </c>
      <c r="N15" s="46">
        <v>5846.52</v>
      </c>
      <c r="O15" s="41">
        <v>3733.32</v>
      </c>
      <c r="P15" s="41">
        <f t="shared" si="3"/>
        <v>15637.68</v>
      </c>
      <c r="Q15" s="3">
        <v>8988.67</v>
      </c>
      <c r="R15" s="41">
        <v>6974.86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</row>
    <row r="16" spans="1:264" s="28" customFormat="1" x14ac:dyDescent="0.3">
      <c r="A16" s="2">
        <v>9</v>
      </c>
      <c r="B16" s="21" t="s">
        <v>18</v>
      </c>
      <c r="C16" s="18" t="s">
        <v>19</v>
      </c>
      <c r="D16" s="38">
        <v>3451.56</v>
      </c>
      <c r="E16" s="38">
        <v>3944.64</v>
      </c>
      <c r="F16" s="38">
        <v>3592.44</v>
      </c>
      <c r="G16" s="38">
        <f t="shared" si="0"/>
        <v>10988.64</v>
      </c>
      <c r="H16" s="38">
        <v>3381.12</v>
      </c>
      <c r="I16" s="38">
        <v>3381.12</v>
      </c>
      <c r="J16" s="38">
        <v>2606.2800000000002</v>
      </c>
      <c r="K16" s="38">
        <f t="shared" si="1"/>
        <v>9368.52</v>
      </c>
      <c r="L16" s="38">
        <f t="shared" si="2"/>
        <v>20357.16</v>
      </c>
      <c r="M16" s="45">
        <v>2394.96</v>
      </c>
      <c r="N16" s="46">
        <v>2113.1999999999998</v>
      </c>
      <c r="O16" s="41">
        <v>1761</v>
      </c>
      <c r="P16" s="41">
        <f t="shared" si="3"/>
        <v>6269.16</v>
      </c>
      <c r="Q16" s="3">
        <v>4649.04</v>
      </c>
      <c r="R16" s="41">
        <v>4226.3999999999996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</row>
    <row r="17" spans="1:264" s="28" customFormat="1" x14ac:dyDescent="0.3">
      <c r="A17" s="2">
        <v>10</v>
      </c>
      <c r="B17" s="21" t="s">
        <v>49</v>
      </c>
      <c r="C17" s="18" t="s">
        <v>50</v>
      </c>
      <c r="D17" s="38">
        <v>7748.4</v>
      </c>
      <c r="E17" s="38">
        <v>8593.68</v>
      </c>
      <c r="F17" s="38">
        <v>704.4</v>
      </c>
      <c r="G17" s="38">
        <f t="shared" si="0"/>
        <v>17046.48</v>
      </c>
      <c r="H17" s="38">
        <v>352.2</v>
      </c>
      <c r="I17" s="38">
        <v>633.96</v>
      </c>
      <c r="J17" s="38">
        <v>493.08</v>
      </c>
      <c r="K17" s="38">
        <f t="shared" si="1"/>
        <v>1479.24</v>
      </c>
      <c r="L17" s="38">
        <f t="shared" si="2"/>
        <v>18525.72</v>
      </c>
      <c r="M17" s="45">
        <v>2254.08</v>
      </c>
      <c r="N17" s="46">
        <v>1056.5999999999999</v>
      </c>
      <c r="O17" s="41">
        <v>1479.24</v>
      </c>
      <c r="P17" s="41">
        <f t="shared" si="3"/>
        <v>4789.92</v>
      </c>
      <c r="Q17" s="3">
        <v>9890.7000000000007</v>
      </c>
      <c r="R17" s="41">
        <v>7674.8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</row>
    <row r="18" spans="1:264" s="28" customFormat="1" x14ac:dyDescent="0.3">
      <c r="A18" s="2">
        <v>11</v>
      </c>
      <c r="B18" s="23" t="s">
        <v>20</v>
      </c>
      <c r="C18" s="24" t="s">
        <v>21</v>
      </c>
      <c r="D18" s="38">
        <v>1127.04</v>
      </c>
      <c r="E18" s="38">
        <v>1972.3199999999997</v>
      </c>
      <c r="F18" s="38">
        <v>1056.5999999999999</v>
      </c>
      <c r="G18" s="38">
        <f t="shared" si="0"/>
        <v>4155.9599999999991</v>
      </c>
      <c r="H18" s="38">
        <v>704.4</v>
      </c>
      <c r="I18" s="38">
        <v>774.84</v>
      </c>
      <c r="J18" s="38">
        <v>915.72</v>
      </c>
      <c r="K18" s="38">
        <f t="shared" si="1"/>
        <v>2394.96</v>
      </c>
      <c r="L18" s="38">
        <f t="shared" si="2"/>
        <v>6550.9199999999992</v>
      </c>
      <c r="M18" s="45">
        <v>1056.5999999999999</v>
      </c>
      <c r="N18" s="46">
        <v>986.16</v>
      </c>
      <c r="O18" s="41">
        <v>915.72</v>
      </c>
      <c r="P18" s="41">
        <f t="shared" si="3"/>
        <v>2958.4799999999996</v>
      </c>
      <c r="Q18" s="3">
        <v>7767.78</v>
      </c>
      <c r="R18" s="41">
        <v>6027.49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</row>
    <row r="19" spans="1:264" s="28" customFormat="1" x14ac:dyDescent="0.3">
      <c r="A19" s="2">
        <v>12</v>
      </c>
      <c r="B19" s="20" t="s">
        <v>22</v>
      </c>
      <c r="C19" s="19" t="s">
        <v>23</v>
      </c>
      <c r="D19" s="38">
        <v>4578.6000000000004</v>
      </c>
      <c r="E19" s="38">
        <v>5071.68</v>
      </c>
      <c r="F19" s="38">
        <v>5423.88</v>
      </c>
      <c r="G19" s="38">
        <f t="shared" si="0"/>
        <v>15074.16</v>
      </c>
      <c r="H19" s="38">
        <v>4789.92</v>
      </c>
      <c r="I19" s="38">
        <v>9438.9599999999991</v>
      </c>
      <c r="J19" s="38">
        <v>8382.36</v>
      </c>
      <c r="K19" s="38">
        <f t="shared" si="1"/>
        <v>22611.239999999998</v>
      </c>
      <c r="L19" s="38">
        <f t="shared" si="2"/>
        <v>37685.399999999994</v>
      </c>
      <c r="M19" s="45">
        <v>8241.48</v>
      </c>
      <c r="N19" s="46">
        <v>7325.76</v>
      </c>
      <c r="O19" s="41">
        <v>6550.92</v>
      </c>
      <c r="P19" s="41">
        <f t="shared" si="3"/>
        <v>22118.16</v>
      </c>
      <c r="Q19" s="3">
        <v>19298.78</v>
      </c>
      <c r="R19" s="41">
        <v>14975.11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</row>
    <row r="20" spans="1:264" s="28" customFormat="1" x14ac:dyDescent="0.3">
      <c r="A20" s="2">
        <v>13</v>
      </c>
      <c r="B20" s="20" t="s">
        <v>24</v>
      </c>
      <c r="C20" s="19" t="s">
        <v>25</v>
      </c>
      <c r="D20" s="38">
        <v>845.28</v>
      </c>
      <c r="E20" s="38">
        <v>1197.48</v>
      </c>
      <c r="F20" s="38">
        <v>1901.88</v>
      </c>
      <c r="G20" s="38">
        <f t="shared" si="0"/>
        <v>3944.6400000000003</v>
      </c>
      <c r="H20" s="38">
        <v>1408.8</v>
      </c>
      <c r="I20" s="38">
        <v>1267.92</v>
      </c>
      <c r="J20" s="38">
        <v>1549.68</v>
      </c>
      <c r="K20" s="38">
        <f t="shared" si="1"/>
        <v>4226.4000000000005</v>
      </c>
      <c r="L20" s="38">
        <f t="shared" si="2"/>
        <v>8171.0400000000009</v>
      </c>
      <c r="M20" s="45">
        <v>1056.5999999999999</v>
      </c>
      <c r="N20" s="46">
        <v>1972.32</v>
      </c>
      <c r="O20" s="41">
        <v>1901.88</v>
      </c>
      <c r="P20" s="41">
        <f t="shared" si="3"/>
        <v>4930.8</v>
      </c>
      <c r="Q20" s="3">
        <v>4386.6099999999997</v>
      </c>
      <c r="R20" s="41">
        <v>3403.84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</row>
    <row r="21" spans="1:264" s="28" customFormat="1" x14ac:dyDescent="0.3">
      <c r="A21" s="2">
        <v>14</v>
      </c>
      <c r="B21" s="20" t="s">
        <v>26</v>
      </c>
      <c r="C21" s="19" t="s">
        <v>27</v>
      </c>
      <c r="D21" s="38">
        <v>4578.6000000000004</v>
      </c>
      <c r="E21" s="38">
        <v>4719.4799999999996</v>
      </c>
      <c r="F21" s="38">
        <v>5564.76</v>
      </c>
      <c r="G21" s="38">
        <f t="shared" si="0"/>
        <v>14862.84</v>
      </c>
      <c r="H21" s="38">
        <v>4930.8</v>
      </c>
      <c r="I21" s="38">
        <v>4578.6000000000004</v>
      </c>
      <c r="J21" s="38">
        <v>4437.72</v>
      </c>
      <c r="K21" s="38">
        <f t="shared" si="1"/>
        <v>13947.120000000003</v>
      </c>
      <c r="L21" s="38">
        <f t="shared" si="2"/>
        <v>28809.960000000003</v>
      </c>
      <c r="M21" s="45">
        <v>3874.2</v>
      </c>
      <c r="N21" s="46">
        <v>3733.32</v>
      </c>
      <c r="O21" s="41">
        <v>4508.16</v>
      </c>
      <c r="P21" s="41">
        <f t="shared" si="3"/>
        <v>12115.68</v>
      </c>
      <c r="Q21" s="3">
        <v>16845.5</v>
      </c>
      <c r="R21" s="41">
        <v>13071.45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</row>
    <row r="22" spans="1:264" s="28" customFormat="1" x14ac:dyDescent="0.3">
      <c r="A22" s="2">
        <v>15</v>
      </c>
      <c r="B22" s="20" t="s">
        <v>28</v>
      </c>
      <c r="C22" s="19" t="s">
        <v>29</v>
      </c>
      <c r="D22" s="38">
        <v>563.52</v>
      </c>
      <c r="E22" s="38">
        <v>1197.48</v>
      </c>
      <c r="F22" s="38">
        <v>1267.92</v>
      </c>
      <c r="G22" s="38">
        <f t="shared" si="0"/>
        <v>3028.92</v>
      </c>
      <c r="H22" s="38">
        <v>1127.04</v>
      </c>
      <c r="I22" s="38">
        <v>1056.5999999999999</v>
      </c>
      <c r="J22" s="38">
        <v>845.28</v>
      </c>
      <c r="K22" s="38">
        <f t="shared" si="1"/>
        <v>3028.92</v>
      </c>
      <c r="L22" s="38">
        <f t="shared" si="2"/>
        <v>6057.84</v>
      </c>
      <c r="M22" s="45">
        <v>845.28</v>
      </c>
      <c r="N22" s="46">
        <v>845.28</v>
      </c>
      <c r="O22" s="41">
        <v>1056.5999999999999</v>
      </c>
      <c r="P22" s="41">
        <f t="shared" si="3"/>
        <v>2747.16</v>
      </c>
      <c r="Q22" s="3">
        <v>4649.04</v>
      </c>
      <c r="R22" s="41">
        <v>4226.3999999999996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</row>
    <row r="23" spans="1:264" s="29" customFormat="1" x14ac:dyDescent="0.3">
      <c r="A23" s="2">
        <v>16</v>
      </c>
      <c r="B23" s="35" t="s">
        <v>30</v>
      </c>
      <c r="C23" s="36" t="s">
        <v>31</v>
      </c>
      <c r="D23" s="39">
        <v>5142.12</v>
      </c>
      <c r="E23" s="39">
        <v>5423.88</v>
      </c>
      <c r="F23" s="39">
        <v>0</v>
      </c>
      <c r="G23" s="39">
        <f t="shared" si="0"/>
        <v>10566</v>
      </c>
      <c r="H23" s="39">
        <v>0</v>
      </c>
      <c r="I23" s="39">
        <v>0</v>
      </c>
      <c r="J23" s="39"/>
      <c r="K23" s="39">
        <f t="shared" si="1"/>
        <v>0</v>
      </c>
      <c r="L23" s="39">
        <f t="shared" si="2"/>
        <v>10566</v>
      </c>
      <c r="M23" s="39"/>
      <c r="N23" s="42"/>
      <c r="O23" s="42">
        <v>0</v>
      </c>
      <c r="P23" s="42">
        <f t="shared" si="3"/>
        <v>0</v>
      </c>
      <c r="Q23" s="37">
        <v>0</v>
      </c>
      <c r="R23" s="42">
        <v>0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</row>
    <row r="24" spans="1:264" s="28" customFormat="1" x14ac:dyDescent="0.3">
      <c r="A24" s="2">
        <v>17</v>
      </c>
      <c r="B24" s="20" t="s">
        <v>32</v>
      </c>
      <c r="C24" s="19" t="s">
        <v>33</v>
      </c>
      <c r="D24" s="38">
        <v>7959.72</v>
      </c>
      <c r="E24" s="38">
        <v>6269.16</v>
      </c>
      <c r="F24" s="38">
        <v>3944.64</v>
      </c>
      <c r="G24" s="38">
        <f t="shared" si="0"/>
        <v>18173.52</v>
      </c>
      <c r="H24" s="38">
        <v>5705.64</v>
      </c>
      <c r="I24" s="38">
        <v>4155.96</v>
      </c>
      <c r="J24" s="38">
        <v>4789.92</v>
      </c>
      <c r="K24" s="38">
        <f t="shared" si="1"/>
        <v>14651.52</v>
      </c>
      <c r="L24" s="38">
        <f t="shared" si="2"/>
        <v>32825.040000000001</v>
      </c>
      <c r="M24" s="45">
        <v>4296.84</v>
      </c>
      <c r="N24" s="46">
        <v>6832.68</v>
      </c>
      <c r="O24" s="41">
        <v>5494.32</v>
      </c>
      <c r="P24" s="41">
        <f t="shared" si="3"/>
        <v>16623.84</v>
      </c>
      <c r="Q24" s="3">
        <v>11901.59</v>
      </c>
      <c r="R24" s="41">
        <v>9235.17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</row>
    <row r="25" spans="1:264" s="28" customFormat="1" x14ac:dyDescent="0.3">
      <c r="A25" s="2">
        <v>18</v>
      </c>
      <c r="B25" s="20" t="s">
        <v>34</v>
      </c>
      <c r="C25" s="19" t="s">
        <v>35</v>
      </c>
      <c r="D25" s="38">
        <v>633.96</v>
      </c>
      <c r="E25" s="38">
        <v>211.31999999999971</v>
      </c>
      <c r="F25" s="38">
        <v>422.64</v>
      </c>
      <c r="G25" s="38">
        <f t="shared" si="0"/>
        <v>1267.9199999999996</v>
      </c>
      <c r="H25" s="38">
        <v>140.88</v>
      </c>
      <c r="I25" s="38">
        <v>493.08</v>
      </c>
      <c r="J25" s="38">
        <v>493.08</v>
      </c>
      <c r="K25" s="38">
        <f t="shared" si="1"/>
        <v>1127.04</v>
      </c>
      <c r="L25" s="38">
        <f t="shared" si="2"/>
        <v>2394.9599999999996</v>
      </c>
      <c r="M25" s="45">
        <v>493.08</v>
      </c>
      <c r="N25" s="46">
        <v>70.44</v>
      </c>
      <c r="O25" s="41">
        <v>140.88</v>
      </c>
      <c r="P25" s="41">
        <f t="shared" si="3"/>
        <v>704.4</v>
      </c>
      <c r="Q25" s="3">
        <v>7695.96</v>
      </c>
      <c r="R25" s="41">
        <v>5971.76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</row>
    <row r="26" spans="1:264" s="28" customFormat="1" x14ac:dyDescent="0.3">
      <c r="A26" s="2">
        <v>19</v>
      </c>
      <c r="B26" s="20" t="s">
        <v>36</v>
      </c>
      <c r="C26" s="19" t="s">
        <v>44</v>
      </c>
      <c r="D26" s="38">
        <v>3874.2</v>
      </c>
      <c r="E26" s="38">
        <v>4649.04</v>
      </c>
      <c r="F26" s="38">
        <v>4930.8</v>
      </c>
      <c r="G26" s="38">
        <f t="shared" si="0"/>
        <v>13454.04</v>
      </c>
      <c r="H26" s="38">
        <v>5071.68</v>
      </c>
      <c r="I26" s="38">
        <v>4578.6000000000004</v>
      </c>
      <c r="J26" s="38">
        <v>4437.72</v>
      </c>
      <c r="K26" s="38">
        <f t="shared" si="1"/>
        <v>14088</v>
      </c>
      <c r="L26" s="38">
        <f t="shared" si="2"/>
        <v>27542.04</v>
      </c>
      <c r="M26" s="45">
        <v>5423.88</v>
      </c>
      <c r="N26" s="46">
        <v>4437.72</v>
      </c>
      <c r="O26" s="41">
        <v>5564.76</v>
      </c>
      <c r="P26" s="41">
        <f t="shared" si="3"/>
        <v>15426.36</v>
      </c>
      <c r="Q26" s="3">
        <v>6475.06</v>
      </c>
      <c r="R26" s="41">
        <v>5024.3999999999996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</row>
    <row r="27" spans="1:264" s="28" customFormat="1" x14ac:dyDescent="0.3">
      <c r="A27" s="2">
        <v>20</v>
      </c>
      <c r="B27" s="20" t="s">
        <v>37</v>
      </c>
      <c r="C27" s="19" t="s">
        <v>38</v>
      </c>
      <c r="D27" s="38">
        <v>1056.5999999999999</v>
      </c>
      <c r="E27" s="38">
        <v>1690.56</v>
      </c>
      <c r="F27" s="38">
        <v>1408.8</v>
      </c>
      <c r="G27" s="38">
        <f t="shared" si="0"/>
        <v>4155.96</v>
      </c>
      <c r="H27" s="38">
        <v>1901.88</v>
      </c>
      <c r="I27" s="38">
        <v>1831.44</v>
      </c>
      <c r="J27" s="38">
        <v>1901.88</v>
      </c>
      <c r="K27" s="38">
        <f t="shared" si="1"/>
        <v>5635.2000000000007</v>
      </c>
      <c r="L27" s="38">
        <f t="shared" si="2"/>
        <v>9791.16</v>
      </c>
      <c r="M27" s="45">
        <v>1761</v>
      </c>
      <c r="N27" s="46">
        <v>633.96</v>
      </c>
      <c r="O27" s="41">
        <v>1901.88</v>
      </c>
      <c r="P27" s="41">
        <f t="shared" si="3"/>
        <v>4296.84</v>
      </c>
      <c r="Q27" s="3">
        <v>4649.04</v>
      </c>
      <c r="R27" s="41">
        <v>4226.3999999999996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</row>
    <row r="28" spans="1:264" s="29" customFormat="1" x14ac:dyDescent="0.3">
      <c r="A28" s="2">
        <v>21</v>
      </c>
      <c r="B28" s="20" t="s">
        <v>39</v>
      </c>
      <c r="C28" s="19" t="s">
        <v>40</v>
      </c>
      <c r="D28" s="38">
        <v>563.52</v>
      </c>
      <c r="E28" s="38">
        <v>493.07999999999993</v>
      </c>
      <c r="F28" s="38">
        <v>563.52</v>
      </c>
      <c r="G28" s="38">
        <f t="shared" si="0"/>
        <v>1620.12</v>
      </c>
      <c r="H28" s="38">
        <v>563.52</v>
      </c>
      <c r="I28" s="38">
        <v>704.4</v>
      </c>
      <c r="J28" s="38">
        <v>633.96</v>
      </c>
      <c r="K28" s="38">
        <f t="shared" si="1"/>
        <v>1901.88</v>
      </c>
      <c r="L28" s="38">
        <f t="shared" si="2"/>
        <v>3522</v>
      </c>
      <c r="M28" s="45">
        <v>704.4</v>
      </c>
      <c r="N28" s="46">
        <v>633.96</v>
      </c>
      <c r="O28" s="41">
        <v>633.96</v>
      </c>
      <c r="P28" s="41">
        <f t="shared" si="3"/>
        <v>1972.3200000000002</v>
      </c>
      <c r="Q28" s="3">
        <v>8988.67</v>
      </c>
      <c r="R28" s="41">
        <v>6974.86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</row>
    <row r="29" spans="1:264" s="29" customFormat="1" x14ac:dyDescent="0.3">
      <c r="A29" s="2">
        <v>22</v>
      </c>
      <c r="B29" s="20" t="s">
        <v>41</v>
      </c>
      <c r="C29" s="19" t="s">
        <v>42</v>
      </c>
      <c r="D29" s="38">
        <v>1408.8</v>
      </c>
      <c r="E29" s="38">
        <v>1127.04</v>
      </c>
      <c r="F29" s="38">
        <v>1620.12</v>
      </c>
      <c r="G29" s="38">
        <f t="shared" si="0"/>
        <v>4155.96</v>
      </c>
      <c r="H29" s="38">
        <v>1056.5999999999999</v>
      </c>
      <c r="I29" s="38">
        <v>1056.5999999999999</v>
      </c>
      <c r="J29" s="38">
        <v>1831.44</v>
      </c>
      <c r="K29" s="38">
        <f t="shared" si="1"/>
        <v>3944.64</v>
      </c>
      <c r="L29" s="38">
        <f t="shared" si="2"/>
        <v>8100.6</v>
      </c>
      <c r="M29" s="45">
        <v>1127.04</v>
      </c>
      <c r="N29" s="46">
        <v>774.84</v>
      </c>
      <c r="O29" s="41">
        <v>1056.5999999999999</v>
      </c>
      <c r="P29" s="41">
        <f t="shared" si="3"/>
        <v>2958.48</v>
      </c>
      <c r="Q29" s="3">
        <v>8781.84</v>
      </c>
      <c r="R29" s="41">
        <v>6814.36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</row>
    <row r="30" spans="1:264" s="29" customFormat="1" x14ac:dyDescent="0.3">
      <c r="A30" s="2">
        <v>23</v>
      </c>
      <c r="B30" s="20" t="s">
        <v>47</v>
      </c>
      <c r="C30" s="19" t="s">
        <v>48</v>
      </c>
      <c r="D30" s="38">
        <v>2465.4</v>
      </c>
      <c r="E30" s="38">
        <v>2747.16</v>
      </c>
      <c r="F30" s="38">
        <v>3592.44</v>
      </c>
      <c r="G30" s="38">
        <f t="shared" si="0"/>
        <v>8805</v>
      </c>
      <c r="H30" s="38">
        <v>2888.04</v>
      </c>
      <c r="I30" s="38">
        <v>3169.8</v>
      </c>
      <c r="J30" s="38">
        <v>4085.52</v>
      </c>
      <c r="K30" s="38">
        <f t="shared" si="1"/>
        <v>10143.36</v>
      </c>
      <c r="L30" s="38">
        <f t="shared" si="2"/>
        <v>18948.36</v>
      </c>
      <c r="M30" s="45">
        <v>4296.84</v>
      </c>
      <c r="N30" s="46">
        <v>3944.64</v>
      </c>
      <c r="O30" s="41">
        <v>3944.64</v>
      </c>
      <c r="P30" s="41">
        <f t="shared" si="3"/>
        <v>12186.119999999999</v>
      </c>
      <c r="Q30" s="3">
        <v>4649.04</v>
      </c>
      <c r="R30" s="41">
        <v>4226.3999999999996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</row>
    <row r="31" spans="1:264" s="29" customFormat="1" x14ac:dyDescent="0.3">
      <c r="A31" s="2">
        <v>24</v>
      </c>
      <c r="B31" s="20" t="s">
        <v>56</v>
      </c>
      <c r="C31" s="19" t="s">
        <v>57</v>
      </c>
      <c r="D31" s="38"/>
      <c r="E31" s="38"/>
      <c r="F31" s="38"/>
      <c r="G31" s="38"/>
      <c r="H31" s="38"/>
      <c r="I31" s="38"/>
      <c r="J31" s="38">
        <v>845.28</v>
      </c>
      <c r="K31" s="38">
        <f t="shared" si="1"/>
        <v>845.28</v>
      </c>
      <c r="L31" s="38">
        <f t="shared" si="2"/>
        <v>845.28</v>
      </c>
      <c r="M31" s="45">
        <v>2183.64</v>
      </c>
      <c r="N31" s="46">
        <v>2394.96</v>
      </c>
      <c r="O31" s="41">
        <v>1267.92</v>
      </c>
      <c r="P31" s="41">
        <f t="shared" si="3"/>
        <v>5846.52</v>
      </c>
      <c r="Q31" s="3">
        <v>4860.3599999999997</v>
      </c>
      <c r="R31" s="41">
        <v>4860.3599999999997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</row>
    <row r="32" spans="1:264" s="29" customFormat="1" x14ac:dyDescent="0.3">
      <c r="A32" s="2">
        <v>25</v>
      </c>
      <c r="B32" s="20" t="s">
        <v>51</v>
      </c>
      <c r="C32" s="19" t="s">
        <v>52</v>
      </c>
      <c r="D32" s="38">
        <v>1056.5999999999999</v>
      </c>
      <c r="E32" s="38">
        <v>1127.04</v>
      </c>
      <c r="F32" s="38">
        <v>1479.24</v>
      </c>
      <c r="G32" s="38">
        <f t="shared" si="0"/>
        <v>3662.88</v>
      </c>
      <c r="H32" s="38">
        <v>2817.6</v>
      </c>
      <c r="I32" s="38">
        <v>2042.76</v>
      </c>
      <c r="J32" s="38">
        <v>1690.56</v>
      </c>
      <c r="K32" s="38">
        <f t="shared" si="1"/>
        <v>6550.92</v>
      </c>
      <c r="L32" s="38">
        <f t="shared" si="2"/>
        <v>10213.799999999999</v>
      </c>
      <c r="M32" s="45">
        <v>1690.56</v>
      </c>
      <c r="N32" s="46">
        <v>1620.12</v>
      </c>
      <c r="O32" s="41">
        <v>1479.24</v>
      </c>
      <c r="P32" s="41">
        <f t="shared" si="3"/>
        <v>4789.92</v>
      </c>
      <c r="Q32" s="3">
        <v>4649.04</v>
      </c>
      <c r="R32" s="41">
        <v>4226.3999999999996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</row>
    <row r="33" spans="1:264" s="29" customFormat="1" x14ac:dyDescent="0.3">
      <c r="A33" s="4"/>
      <c r="B33" s="5"/>
      <c r="C33" s="5" t="s">
        <v>43</v>
      </c>
      <c r="D33" s="6">
        <f t="shared" ref="D33:I33" si="4">SUM(D8:D32)</f>
        <v>81921.72</v>
      </c>
      <c r="E33" s="6">
        <f t="shared" si="4"/>
        <v>92628.599999999977</v>
      </c>
      <c r="F33" s="6">
        <f t="shared" si="4"/>
        <v>81428.640000000014</v>
      </c>
      <c r="G33" s="6">
        <f t="shared" si="4"/>
        <v>255978.96000000002</v>
      </c>
      <c r="H33" s="6">
        <f t="shared" si="4"/>
        <v>76990.920000000013</v>
      </c>
      <c r="I33" s="6">
        <f t="shared" si="4"/>
        <v>79244.999999999985</v>
      </c>
      <c r="J33" s="6">
        <v>77836.200000000012</v>
      </c>
      <c r="K33" s="38">
        <f t="shared" si="1"/>
        <v>234072.12</v>
      </c>
      <c r="L33" s="38">
        <f t="shared" si="2"/>
        <v>490051.08</v>
      </c>
      <c r="M33" s="6">
        <v>81710.039999999979</v>
      </c>
      <c r="N33" s="43">
        <f>SUM(N8:N32)</f>
        <v>78258.840000000011</v>
      </c>
      <c r="O33" s="43">
        <f>SUM(O8:O32)</f>
        <v>79597.200000000012</v>
      </c>
      <c r="P33" s="43">
        <f>SUM(P8:P32)</f>
        <v>239566.08000000002</v>
      </c>
      <c r="Q33" s="6">
        <f>SUM(Q8:Q32)</f>
        <v>206329.95</v>
      </c>
      <c r="R33" s="6">
        <f>SUM(R8:R32)</f>
        <v>167382.18999999992</v>
      </c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</row>
    <row r="34" spans="1:264" s="28" customFormat="1" x14ac:dyDescent="0.3">
      <c r="A34" s="16"/>
      <c r="B34" s="13"/>
      <c r="C34" s="13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</row>
    <row r="35" spans="1:264" x14ac:dyDescent="0.3">
      <c r="A35" s="11"/>
      <c r="B35" s="12"/>
      <c r="D35" s="11"/>
      <c r="E35" s="11"/>
      <c r="F35" s="11"/>
      <c r="G35" s="11"/>
      <c r="H35" s="11"/>
      <c r="I35" s="11"/>
      <c r="J35" s="11"/>
      <c r="K35" s="6"/>
      <c r="L35" s="6"/>
      <c r="M35" s="11"/>
    </row>
    <row r="36" spans="1:264" x14ac:dyDescent="0.3">
      <c r="A36" s="16"/>
      <c r="B36" s="13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</row>
    <row r="37" spans="1:264" x14ac:dyDescent="0.3">
      <c r="A37" s="16"/>
      <c r="B37" s="13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</row>
    <row r="38" spans="1:264" s="30" customFormat="1" x14ac:dyDescent="0.3">
      <c r="A38" s="8"/>
      <c r="B38" s="9"/>
      <c r="C38" s="9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</row>
    <row r="39" spans="1:264" s="30" customFormat="1" x14ac:dyDescent="0.3">
      <c r="A39" s="8"/>
      <c r="B39" s="9"/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</row>
    <row r="40" spans="1:264" s="31" customFormat="1" x14ac:dyDescent="0.3">
      <c r="A40" s="8"/>
      <c r="B40" s="9"/>
      <c r="C40" s="9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</row>
    <row r="41" spans="1:264" s="30" customFormat="1" x14ac:dyDescent="0.3">
      <c r="A41" s="8"/>
      <c r="B41" s="9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</row>
    <row r="42" spans="1:264" s="32" customFormat="1" x14ac:dyDescent="0.3">
      <c r="A42" s="8"/>
      <c r="B42" s="9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</row>
    <row r="43" spans="1:264" s="33" customFormat="1" x14ac:dyDescent="0.3">
      <c r="A43" s="8"/>
      <c r="B43" s="9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 MF</vt:lpstr>
    </vt:vector>
  </TitlesOfParts>
  <Company>CASMB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Valentina Georgiana EFTIMIE</cp:lastModifiedBy>
  <cp:lastPrinted>2024-07-11T07:05:39Z</cp:lastPrinted>
  <dcterms:created xsi:type="dcterms:W3CDTF">2019-09-26T10:40:28Z</dcterms:created>
  <dcterms:modified xsi:type="dcterms:W3CDTF">2026-11-01T15:20:09Z</dcterms:modified>
</cp:coreProperties>
</file>